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<sst xmlns="http://schemas.openxmlformats.org/spreadsheetml/2006/main" count="29" uniqueCount="29">
  <si>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qa</t>
  </si>
  <si>
    <t>qb</t>
  </si>
  <si>
    <t>k</t>
  </si>
  <si>
    <t>x</t>
  </si>
  <si>
    <t>y</t>
  </si>
  <si>
    <t>vx</t>
  </si>
  <si>
    <t>vy</t>
  </si>
  <si>
    <t>dx</t>
  </si>
  <si>
    <t>dy</t>
  </si>
  <si>
    <t>x0</t>
  </si>
  <si>
    <t>y0</t>
  </si>
  <si>
    <t>v0x</t>
  </si>
  <si>
    <t>v0y</t>
  </si>
  <si>
    <t>dt</t>
  </si>
  <si>
    <t>f</t>
  </si>
  <si>
    <t>vers x</t>
  </si>
  <si>
    <t>vers y</t>
  </si>
  <si>
    <t>r^2</t>
  </si>
  <si>
    <t>fx</t>
  </si>
  <si>
    <t>fy</t>
  </si>
  <si>
    <t>m</t>
  </si>
  <si>
    <t>ax</t>
  </si>
  <si>
    <t>ay</t>
  </si>
  <si>
    <t>dvx</t>
  </si>
  <si>
    <t>dvy</t>
  </si>
  <si>
    <t>r</t>
  </si>
  <si>
    <t>t</t>
  </si>
  <si>
    <t>step</t>
  </si>
  <si>
    <t>v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</si>
</sst>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Foglio1!$C$31:$C$131</c:f>
              <c:numCache/>
            </c:numRef>
          </c:xVal>
          <c:yVal>
            <c:numRef>
              <c:f>Foglio1!$D$31:$D$131</c:f>
              <c:numCache/>
            </c:numRef>
          </c:yVal>
          <c:smooth val="0"/>
        </c:ser>
        <c:axId val="26132175"/>
        <c:axId val="33862984"/>
      </c:scatterChart>
      <c:valAx>
        <c:axId val="2613217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862984"/>
        <c:crosses val="autoZero"/>
        <c:crossBetween val="midCat"/>
        <c:dispUnits/>
        <c:majorUnit val="1"/>
      </c:valAx>
      <c:valAx>
        <c:axId val="3386298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13217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17</xdr:col>
      <xdr:colOff>419100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495675" y="161925"/>
        <a:ext cx="5238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114300</xdr:colOff>
      <xdr:row>4</xdr:row>
      <xdr:rowOff>9525</xdr:rowOff>
    </xdr:from>
    <xdr:to>
      <xdr:col>3</xdr:col>
      <xdr:colOff>428625</xdr:colOff>
      <xdr:row>7</xdr:row>
      <xdr:rowOff>114300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657225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11</xdr:row>
      <xdr:rowOff>152400</xdr:rowOff>
    </xdr:from>
    <xdr:to>
      <xdr:col>6</xdr:col>
      <xdr:colOff>209550</xdr:colOff>
      <xdr:row>19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933575"/>
          <a:ext cx="30956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Nell'origine del sistema di riferimento e' posto il nucleo dell'atomo bersaglio.
La linea e' la traiettoria del proiettile.
y0 e' il parametro d'urto.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3:V131"/>
  <sheetViews>
    <sheetView tabSelected="1" workbookViewId="0" topLeftCell="A1">
      <pane ySplit="30" topLeftCell="BM6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6.7109375" style="0" customWidth="1"/>
    <col min="5" max="5" width="12.00390625" style="0" bestFit="1" customWidth="1"/>
    <col min="6" max="14" width="6.7109375" style="0" customWidth="1"/>
    <col min="15" max="15" width="12.00390625" style="0" bestFit="1" customWidth="1"/>
    <col min="16" max="16384" width="6.7109375" style="0" customWidth="1"/>
  </cols>
  <sheetData>
    <row r="3" spans="2:4" ht="12.75">
      <c r="B3" s="2">
        <v>1</v>
      </c>
      <c r="C3" t="s">
        <v>0</v>
      </c>
      <c r="D3" s="1" t="s">
        <v>27</v>
      </c>
    </row>
    <row r="4" spans="2:4" ht="12.75">
      <c r="B4" s="2">
        <v>12</v>
      </c>
      <c r="C4" t="s">
        <v>1</v>
      </c>
      <c r="D4" s="2">
        <v>0.1</v>
      </c>
    </row>
    <row r="5" spans="2:3" ht="12.75">
      <c r="B5" s="2">
        <v>1</v>
      </c>
      <c r="C5" t="s">
        <v>2</v>
      </c>
    </row>
    <row r="6" spans="2:3" ht="12.75">
      <c r="B6" s="2">
        <v>1</v>
      </c>
      <c r="C6" t="s">
        <v>20</v>
      </c>
    </row>
    <row r="9" spans="2:6" ht="12.75">
      <c r="B9" s="1" t="s">
        <v>13</v>
      </c>
      <c r="C9" s="1" t="s">
        <v>9</v>
      </c>
      <c r="D9" s="1" t="s">
        <v>10</v>
      </c>
      <c r="E9" s="1" t="s">
        <v>11</v>
      </c>
      <c r="F9" s="1" t="s">
        <v>12</v>
      </c>
    </row>
    <row r="10" spans="2:6" ht="12.75">
      <c r="B10" s="2">
        <v>0.05</v>
      </c>
      <c r="C10" s="2">
        <v>-8</v>
      </c>
      <c r="D10" s="4">
        <v>3.7</v>
      </c>
      <c r="E10" s="2">
        <v>4</v>
      </c>
      <c r="F10" s="2">
        <v>0</v>
      </c>
    </row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30" spans="2:22" ht="12.75">
      <c r="B30" s="1" t="s">
        <v>26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14</v>
      </c>
      <c r="J30" s="1" t="s">
        <v>18</v>
      </c>
      <c r="K30" s="1" t="s">
        <v>19</v>
      </c>
      <c r="L30" s="1" t="s">
        <v>21</v>
      </c>
      <c r="M30" s="1" t="s">
        <v>22</v>
      </c>
      <c r="N30" s="1" t="s">
        <v>23</v>
      </c>
      <c r="O30" s="1" t="s">
        <v>24</v>
      </c>
      <c r="Q30" s="1" t="s">
        <v>17</v>
      </c>
      <c r="R30" s="1" t="s">
        <v>25</v>
      </c>
      <c r="S30" s="1" t="s">
        <v>15</v>
      </c>
      <c r="T30" s="1" t="s">
        <v>16</v>
      </c>
      <c r="V30" s="1" t="s">
        <v>28</v>
      </c>
    </row>
    <row r="31" spans="1:22" ht="12.75">
      <c r="A31">
        <v>0</v>
      </c>
      <c r="B31">
        <v>0</v>
      </c>
      <c r="C31">
        <f>C10</f>
        <v>-8</v>
      </c>
      <c r="D31">
        <f>D10</f>
        <v>3.7</v>
      </c>
      <c r="E31">
        <f>E10</f>
        <v>4</v>
      </c>
      <c r="F31">
        <f>F10</f>
        <v>0</v>
      </c>
      <c r="G31">
        <f>E31*B$10</f>
        <v>0.2</v>
      </c>
      <c r="H31">
        <f>F31*B$10</f>
        <v>0</v>
      </c>
      <c r="I31">
        <f>B$5*B$3*B$4/Q31</f>
        <v>0.1544600334663406</v>
      </c>
      <c r="J31">
        <f>I31*S31</f>
        <v>-0.14019210309372868</v>
      </c>
      <c r="K31">
        <f>I31*T31</f>
        <v>0.06483884768084952</v>
      </c>
      <c r="L31">
        <f>J31/B$6</f>
        <v>-0.14019210309372868</v>
      </c>
      <c r="M31">
        <f>K31/B$6</f>
        <v>0.06483884768084952</v>
      </c>
      <c r="N31">
        <f>L31*B$10</f>
        <v>-0.007009605154686434</v>
      </c>
      <c r="O31">
        <f>M31*B$10</f>
        <v>0.003241942384042476</v>
      </c>
      <c r="Q31">
        <f>C31*C31+D31*D31</f>
        <v>77.69</v>
      </c>
      <c r="R31">
        <f>SQRT(Q31)</f>
        <v>8.814193099768124</v>
      </c>
      <c r="S31">
        <f>C31/R31</f>
        <v>-0.907627040779315</v>
      </c>
      <c r="T31">
        <f>D31/R31</f>
        <v>0.4197775063604332</v>
      </c>
      <c r="V31">
        <f>SQRT(E31*E31+F31*F31)</f>
        <v>4</v>
      </c>
    </row>
    <row r="32" spans="1:22" ht="12.75">
      <c r="A32">
        <v>1</v>
      </c>
      <c r="B32">
        <f>B31+B$10</f>
        <v>0.05</v>
      </c>
      <c r="C32">
        <f>C31+G31</f>
        <v>-7.8</v>
      </c>
      <c r="D32">
        <f>D31+H31</f>
        <v>3.7</v>
      </c>
      <c r="E32">
        <f>E31+N31</f>
        <v>3.9929903948453136</v>
      </c>
      <c r="F32">
        <f>F31+O31</f>
        <v>0.003241942384042476</v>
      </c>
      <c r="G32">
        <f aca="true" t="shared" si="0" ref="G32:G95">E32*B$10</f>
        <v>0.1996495197422657</v>
      </c>
      <c r="H32">
        <f aca="true" t="shared" si="1" ref="H32:H95">F32*B$10</f>
        <v>0.0001620971192021238</v>
      </c>
      <c r="I32">
        <f aca="true" t="shared" si="2" ref="I32:I95">B$5*B$3*B$4/Q32</f>
        <v>0.1610089896685898</v>
      </c>
      <c r="J32">
        <f aca="true" t="shared" si="3" ref="J32:J95">I32*S32</f>
        <v>-0.1454719186659295</v>
      </c>
      <c r="K32">
        <f aca="true" t="shared" si="4" ref="K32:K95">I32*T32</f>
        <v>0.06900591013640246</v>
      </c>
      <c r="L32">
        <f aca="true" t="shared" si="5" ref="L32:L95">J32/B$6</f>
        <v>-0.1454719186659295</v>
      </c>
      <c r="M32">
        <f aca="true" t="shared" si="6" ref="M32:M95">K32/B$6</f>
        <v>0.06900591013640246</v>
      </c>
      <c r="N32">
        <f aca="true" t="shared" si="7" ref="N32:N95">L32*B$10</f>
        <v>-0.007273595933296476</v>
      </c>
      <c r="O32">
        <f aca="true" t="shared" si="8" ref="O32:O95">M32*B$10</f>
        <v>0.003450295506820123</v>
      </c>
      <c r="Q32">
        <f aca="true" t="shared" si="9" ref="Q32:Q95">C32*C32+D32*D32</f>
        <v>74.53</v>
      </c>
      <c r="R32">
        <f aca="true" t="shared" si="10" ref="R32:R95">SQRT(Q32)</f>
        <v>8.633075929238663</v>
      </c>
      <c r="S32">
        <f aca="true" t="shared" si="11" ref="S32:S95">C32/R32</f>
        <v>-0.9035018415143106</v>
      </c>
      <c r="T32">
        <f aca="true" t="shared" si="12" ref="T32:T95">D32/R32</f>
        <v>0.428584206872173</v>
      </c>
      <c r="V32">
        <f aca="true" t="shared" si="13" ref="V32:V95">SQRT(E32*E32+F32*F32)</f>
        <v>3.9929917109251996</v>
      </c>
    </row>
    <row r="33" spans="1:22" ht="12.75">
      <c r="A33">
        <v>2</v>
      </c>
      <c r="B33">
        <f aca="true" t="shared" si="14" ref="B33:B96">B32+B$10</f>
        <v>0.1</v>
      </c>
      <c r="C33">
        <f aca="true" t="shared" si="15" ref="C33:C96">C32+G32</f>
        <v>-7.600350480257734</v>
      </c>
      <c r="D33">
        <f aca="true" t="shared" si="16" ref="D33:D96">D32+H32</f>
        <v>3.700162097119202</v>
      </c>
      <c r="E33">
        <f aca="true" t="shared" si="17" ref="E33:E96">E32+N32</f>
        <v>3.985716798912017</v>
      </c>
      <c r="F33">
        <f aca="true" t="shared" si="18" ref="F33:F96">F32+O32</f>
        <v>0.006692237890862599</v>
      </c>
      <c r="G33">
        <f t="shared" si="0"/>
        <v>0.19928583994560087</v>
      </c>
      <c r="H33">
        <f t="shared" si="1"/>
        <v>0.00033461189454312996</v>
      </c>
      <c r="I33">
        <f t="shared" si="2"/>
        <v>0.16793427429550753</v>
      </c>
      <c r="J33">
        <f t="shared" si="3"/>
        <v>-0.15099132960057052</v>
      </c>
      <c r="K33">
        <f t="shared" si="4"/>
        <v>0.07350876729078394</v>
      </c>
      <c r="L33">
        <f t="shared" si="5"/>
        <v>-0.15099132960057052</v>
      </c>
      <c r="M33">
        <f t="shared" si="6"/>
        <v>0.07350876729078394</v>
      </c>
      <c r="N33">
        <f t="shared" si="7"/>
        <v>-0.007549566480028526</v>
      </c>
      <c r="O33">
        <f t="shared" si="8"/>
        <v>0.003675438364539197</v>
      </c>
      <c r="Q33">
        <f t="shared" si="9"/>
        <v>71.45652696771154</v>
      </c>
      <c r="R33">
        <f t="shared" si="10"/>
        <v>8.453196257494058</v>
      </c>
      <c r="S33">
        <f t="shared" si="11"/>
        <v>-0.8991096679578158</v>
      </c>
      <c r="T33">
        <f t="shared" si="12"/>
        <v>0.43772343435642785</v>
      </c>
      <c r="V33">
        <f t="shared" si="13"/>
        <v>3.9857224172259467</v>
      </c>
    </row>
    <row r="34" spans="1:22" ht="12.75">
      <c r="A34">
        <v>3</v>
      </c>
      <c r="B34">
        <f t="shared" si="14"/>
        <v>0.15000000000000002</v>
      </c>
      <c r="C34">
        <f t="shared" si="15"/>
        <v>-7.401064640312133</v>
      </c>
      <c r="D34">
        <f t="shared" si="16"/>
        <v>3.7004967090137453</v>
      </c>
      <c r="E34">
        <f t="shared" si="17"/>
        <v>3.9781672324319883</v>
      </c>
      <c r="F34">
        <f t="shared" si="18"/>
        <v>0.010367676255401796</v>
      </c>
      <c r="G34">
        <f t="shared" si="0"/>
        <v>0.19890836162159942</v>
      </c>
      <c r="H34">
        <f t="shared" si="1"/>
        <v>0.0005183838127700898</v>
      </c>
      <c r="I34">
        <f t="shared" si="2"/>
        <v>0.17526068715515852</v>
      </c>
      <c r="J34">
        <f t="shared" si="3"/>
        <v>-0.15675822580841628</v>
      </c>
      <c r="K34">
        <f t="shared" si="4"/>
        <v>0.07837835864252275</v>
      </c>
      <c r="L34">
        <f t="shared" si="5"/>
        <v>-0.15675822580841628</v>
      </c>
      <c r="M34">
        <f t="shared" si="6"/>
        <v>0.07837835864252275</v>
      </c>
      <c r="N34">
        <f t="shared" si="7"/>
        <v>-0.007837911290420814</v>
      </c>
      <c r="O34">
        <f t="shared" si="8"/>
        <v>0.003918917932126138</v>
      </c>
      <c r="Q34">
        <f t="shared" si="9"/>
        <v>68.46943370350012</v>
      </c>
      <c r="R34">
        <f t="shared" si="10"/>
        <v>8.274625895078286</v>
      </c>
      <c r="S34">
        <f t="shared" si="11"/>
        <v>-0.8944289124556383</v>
      </c>
      <c r="T34">
        <f t="shared" si="12"/>
        <v>0.4472101525719472</v>
      </c>
      <c r="V34">
        <f t="shared" si="13"/>
        <v>3.97818074223715</v>
      </c>
    </row>
    <row r="35" spans="1:22" ht="12.75">
      <c r="A35">
        <v>4</v>
      </c>
      <c r="B35">
        <f t="shared" si="14"/>
        <v>0.2</v>
      </c>
      <c r="C35">
        <f t="shared" si="15"/>
        <v>-7.202156278690533</v>
      </c>
      <c r="D35">
        <f t="shared" si="16"/>
        <v>3.7010150928265153</v>
      </c>
      <c r="E35">
        <f t="shared" si="17"/>
        <v>3.9703293211415676</v>
      </c>
      <c r="F35">
        <f t="shared" si="18"/>
        <v>0.014286594187527934</v>
      </c>
      <c r="G35">
        <f t="shared" si="0"/>
        <v>0.1985164660570784</v>
      </c>
      <c r="H35">
        <f t="shared" si="1"/>
        <v>0.0007143297093763967</v>
      </c>
      <c r="I35">
        <f t="shared" si="2"/>
        <v>0.18301452062001958</v>
      </c>
      <c r="J35">
        <f t="shared" si="3"/>
        <v>-0.16277969886855845</v>
      </c>
      <c r="K35">
        <f t="shared" si="4"/>
        <v>0.08364857676037893</v>
      </c>
      <c r="L35">
        <f t="shared" si="5"/>
        <v>-0.16277969886855845</v>
      </c>
      <c r="M35">
        <f t="shared" si="6"/>
        <v>0.08364857676037893</v>
      </c>
      <c r="N35">
        <f t="shared" si="7"/>
        <v>-0.008138984943427923</v>
      </c>
      <c r="O35">
        <f t="shared" si="8"/>
        <v>0.004182428838018947</v>
      </c>
      <c r="Q35">
        <f t="shared" si="9"/>
        <v>65.56856778001114</v>
      </c>
      <c r="R35">
        <f t="shared" si="10"/>
        <v>8.097442051661199</v>
      </c>
      <c r="S35">
        <f t="shared" si="11"/>
        <v>-0.8894359765394064</v>
      </c>
      <c r="T35">
        <f t="shared" si="12"/>
        <v>0.4570597812511975</v>
      </c>
      <c r="V35">
        <f t="shared" si="13"/>
        <v>3.9703550250689092</v>
      </c>
    </row>
    <row r="36" spans="1:22" ht="12.75">
      <c r="A36">
        <v>5</v>
      </c>
      <c r="B36">
        <f t="shared" si="14"/>
        <v>0.25</v>
      </c>
      <c r="C36">
        <f t="shared" si="15"/>
        <v>-7.003639812633455</v>
      </c>
      <c r="D36">
        <f t="shared" si="16"/>
        <v>3.701729422535892</v>
      </c>
      <c r="E36">
        <f t="shared" si="17"/>
        <v>3.9621903361981397</v>
      </c>
      <c r="F36">
        <f t="shared" si="18"/>
        <v>0.01846902302554688</v>
      </c>
      <c r="G36">
        <f t="shared" si="0"/>
        <v>0.198109516809907</v>
      </c>
      <c r="H36">
        <f t="shared" si="1"/>
        <v>0.0009234511512773441</v>
      </c>
      <c r="I36">
        <f t="shared" si="2"/>
        <v>0.19122356701804996</v>
      </c>
      <c r="J36">
        <f t="shared" si="3"/>
        <v>-0.1690617275467262</v>
      </c>
      <c r="K36">
        <f t="shared" si="4"/>
        <v>0.08935650430731483</v>
      </c>
      <c r="L36">
        <f t="shared" si="5"/>
        <v>-0.1690617275467262</v>
      </c>
      <c r="M36">
        <f t="shared" si="6"/>
        <v>0.08935650430731483</v>
      </c>
      <c r="N36">
        <f t="shared" si="7"/>
        <v>-0.00845308637733631</v>
      </c>
      <c r="O36">
        <f t="shared" si="8"/>
        <v>0.004467825215365742</v>
      </c>
      <c r="Q36">
        <f t="shared" si="9"/>
        <v>62.75377134277229</v>
      </c>
      <c r="R36">
        <f t="shared" si="10"/>
        <v>7.92172780034585</v>
      </c>
      <c r="S36">
        <f t="shared" si="11"/>
        <v>-0.8841050827734435</v>
      </c>
      <c r="T36">
        <f t="shared" si="12"/>
        <v>0.4672881366075568</v>
      </c>
      <c r="V36">
        <f t="shared" si="13"/>
        <v>3.962233380944823</v>
      </c>
    </row>
    <row r="37" spans="1:22" ht="12.75">
      <c r="A37">
        <v>6</v>
      </c>
      <c r="B37">
        <f t="shared" si="14"/>
        <v>0.3</v>
      </c>
      <c r="C37">
        <f t="shared" si="15"/>
        <v>-6.805530295823548</v>
      </c>
      <c r="D37">
        <f t="shared" si="16"/>
        <v>3.7026528736871693</v>
      </c>
      <c r="E37">
        <f t="shared" si="17"/>
        <v>3.9537372498208034</v>
      </c>
      <c r="F37">
        <f t="shared" si="18"/>
        <v>0.022936848240912622</v>
      </c>
      <c r="G37">
        <f t="shared" si="0"/>
        <v>0.19768686249104017</v>
      </c>
      <c r="H37">
        <f t="shared" si="1"/>
        <v>0.0011468424120456313</v>
      </c>
      <c r="I37">
        <f t="shared" si="2"/>
        <v>0.1999170980099631</v>
      </c>
      <c r="J37">
        <f t="shared" si="3"/>
        <v>-0.17560879266293783</v>
      </c>
      <c r="K37">
        <f t="shared" si="4"/>
        <v>0.09554265024684268</v>
      </c>
      <c r="L37">
        <f t="shared" si="5"/>
        <v>-0.17560879266293783</v>
      </c>
      <c r="M37">
        <f t="shared" si="6"/>
        <v>0.09554265024684268</v>
      </c>
      <c r="N37">
        <f t="shared" si="7"/>
        <v>-0.008780439633146892</v>
      </c>
      <c r="O37">
        <f t="shared" si="8"/>
        <v>0.004777132512342134</v>
      </c>
      <c r="Q37">
        <f t="shared" si="9"/>
        <v>60.024880910396</v>
      </c>
      <c r="R37">
        <f t="shared" si="10"/>
        <v>7.747572581808834</v>
      </c>
      <c r="S37">
        <f t="shared" si="11"/>
        <v>-0.8784080722009387</v>
      </c>
      <c r="T37">
        <f t="shared" si="12"/>
        <v>0.47791135024419573</v>
      </c>
      <c r="V37">
        <f t="shared" si="13"/>
        <v>3.953803781123666</v>
      </c>
    </row>
    <row r="38" spans="1:22" ht="12.75">
      <c r="A38">
        <v>7</v>
      </c>
      <c r="B38">
        <f t="shared" si="14"/>
        <v>0.35</v>
      </c>
      <c r="C38">
        <f t="shared" si="15"/>
        <v>-6.607843433332508</v>
      </c>
      <c r="D38">
        <f t="shared" si="16"/>
        <v>3.703799716099215</v>
      </c>
      <c r="E38">
        <f t="shared" si="17"/>
        <v>3.9449568101876564</v>
      </c>
      <c r="F38">
        <f t="shared" si="18"/>
        <v>0.027713980753254756</v>
      </c>
      <c r="G38">
        <f t="shared" si="0"/>
        <v>0.19724784050938282</v>
      </c>
      <c r="H38">
        <f t="shared" si="1"/>
        <v>0.001385699037662738</v>
      </c>
      <c r="I38">
        <f t="shared" si="2"/>
        <v>0.20912580695083755</v>
      </c>
      <c r="J38">
        <f t="shared" si="3"/>
        <v>-0.18242340842161084</v>
      </c>
      <c r="K38">
        <f t="shared" si="4"/>
        <v>0.10225117697455197</v>
      </c>
      <c r="L38">
        <f t="shared" si="5"/>
        <v>-0.18242340842161084</v>
      </c>
      <c r="M38">
        <f t="shared" si="6"/>
        <v>0.10225117697455197</v>
      </c>
      <c r="N38">
        <f t="shared" si="7"/>
        <v>-0.009121170421080542</v>
      </c>
      <c r="O38">
        <f t="shared" si="8"/>
        <v>0.005112558848727598</v>
      </c>
      <c r="Q38">
        <f t="shared" si="9"/>
        <v>57.38172717641217</v>
      </c>
      <c r="R38">
        <f t="shared" si="10"/>
        <v>7.575072750568945</v>
      </c>
      <c r="S38">
        <f t="shared" si="11"/>
        <v>-0.8723141877200069</v>
      </c>
      <c r="T38">
        <f t="shared" si="12"/>
        <v>0.48894576171839826</v>
      </c>
      <c r="V38">
        <f t="shared" si="13"/>
        <v>3.945054156659343</v>
      </c>
    </row>
    <row r="39" spans="1:22" ht="12.75">
      <c r="A39">
        <v>8</v>
      </c>
      <c r="B39">
        <f t="shared" si="14"/>
        <v>0.39999999999999997</v>
      </c>
      <c r="C39">
        <f t="shared" si="15"/>
        <v>-6.410595592823125</v>
      </c>
      <c r="D39">
        <f t="shared" si="16"/>
        <v>3.705185415136878</v>
      </c>
      <c r="E39">
        <f t="shared" si="17"/>
        <v>3.9358356397665757</v>
      </c>
      <c r="F39">
        <f t="shared" si="18"/>
        <v>0.032826539601982355</v>
      </c>
      <c r="G39">
        <f t="shared" si="0"/>
        <v>0.1967917819883288</v>
      </c>
      <c r="H39">
        <f t="shared" si="1"/>
        <v>0.0016413269800991178</v>
      </c>
      <c r="I39">
        <f t="shared" si="2"/>
        <v>0.21888170311186533</v>
      </c>
      <c r="J39">
        <f t="shared" si="3"/>
        <v>-0.1895055556636711</v>
      </c>
      <c r="K39">
        <f t="shared" si="4"/>
        <v>0.10953010695582294</v>
      </c>
      <c r="L39">
        <f t="shared" si="5"/>
        <v>-0.1895055556636711</v>
      </c>
      <c r="M39">
        <f t="shared" si="6"/>
        <v>0.10953010695582294</v>
      </c>
      <c r="N39">
        <f t="shared" si="7"/>
        <v>-0.009475277783183557</v>
      </c>
      <c r="O39">
        <f t="shared" si="8"/>
        <v>0.005476505347791147</v>
      </c>
      <c r="Q39">
        <f t="shared" si="9"/>
        <v>54.824134815266305</v>
      </c>
      <c r="R39">
        <f t="shared" si="10"/>
        <v>7.4043321653790155</v>
      </c>
      <c r="S39">
        <f t="shared" si="11"/>
        <v>-0.8657898443289216</v>
      </c>
      <c r="T39">
        <f t="shared" si="12"/>
        <v>0.5004077791730479</v>
      </c>
      <c r="V39">
        <f t="shared" si="13"/>
        <v>3.9359725310219087</v>
      </c>
    </row>
    <row r="40" spans="1:22" ht="12.75">
      <c r="A40">
        <v>9</v>
      </c>
      <c r="B40">
        <f t="shared" si="14"/>
        <v>0.44999999999999996</v>
      </c>
      <c r="C40">
        <f t="shared" si="15"/>
        <v>-6.213803810834796</v>
      </c>
      <c r="D40">
        <f t="shared" si="16"/>
        <v>3.706826742116977</v>
      </c>
      <c r="E40">
        <f t="shared" si="17"/>
        <v>3.926360361983392</v>
      </c>
      <c r="F40">
        <f t="shared" si="18"/>
        <v>0.038303044949773504</v>
      </c>
      <c r="G40">
        <f t="shared" si="0"/>
        <v>0.1963180180991696</v>
      </c>
      <c r="H40">
        <f t="shared" si="1"/>
        <v>0.0019151522474886752</v>
      </c>
      <c r="I40">
        <f t="shared" si="2"/>
        <v>0.22921794413276583</v>
      </c>
      <c r="J40">
        <f t="shared" si="3"/>
        <v>-0.19685200092422392</v>
      </c>
      <c r="K40">
        <f t="shared" si="4"/>
        <v>0.11743149341033311</v>
      </c>
      <c r="L40">
        <f t="shared" si="5"/>
        <v>-0.19685200092422392</v>
      </c>
      <c r="M40">
        <f t="shared" si="6"/>
        <v>0.11743149341033311</v>
      </c>
      <c r="N40">
        <f t="shared" si="7"/>
        <v>-0.009842600046211196</v>
      </c>
      <c r="O40">
        <f t="shared" si="8"/>
        <v>0.005871574670516656</v>
      </c>
      <c r="Q40">
        <f t="shared" si="9"/>
        <v>52.35192229561859</v>
      </c>
      <c r="R40">
        <f t="shared" si="10"/>
        <v>7.235462825253032</v>
      </c>
      <c r="S40">
        <f t="shared" si="11"/>
        <v>-0.8587983880101675</v>
      </c>
      <c r="T40">
        <f t="shared" si="12"/>
        <v>0.5123137015063505</v>
      </c>
      <c r="V40">
        <f t="shared" si="13"/>
        <v>3.9265471874672255</v>
      </c>
    </row>
    <row r="41" spans="1:22" ht="12.75">
      <c r="A41">
        <v>10</v>
      </c>
      <c r="B41">
        <f t="shared" si="14"/>
        <v>0.49999999999999994</v>
      </c>
      <c r="C41">
        <f t="shared" si="15"/>
        <v>-6.017485792735626</v>
      </c>
      <c r="D41">
        <f t="shared" si="16"/>
        <v>3.708741894364466</v>
      </c>
      <c r="E41">
        <f t="shared" si="17"/>
        <v>3.9165177619371807</v>
      </c>
      <c r="F41">
        <f t="shared" si="18"/>
        <v>0.04417461962029016</v>
      </c>
      <c r="G41">
        <f t="shared" si="0"/>
        <v>0.19582588809685905</v>
      </c>
      <c r="H41">
        <f t="shared" si="1"/>
        <v>0.002208730981014508</v>
      </c>
      <c r="I41">
        <f t="shared" si="2"/>
        <v>0.24016859016155687</v>
      </c>
      <c r="J41">
        <f t="shared" si="3"/>
        <v>-0.2044554838508379</v>
      </c>
      <c r="K41">
        <f t="shared" si="4"/>
        <v>0.12601153448597335</v>
      </c>
      <c r="L41">
        <f t="shared" si="5"/>
        <v>-0.2044554838508379</v>
      </c>
      <c r="M41">
        <f t="shared" si="6"/>
        <v>0.12601153448597335</v>
      </c>
      <c r="N41">
        <f t="shared" si="7"/>
        <v>-0.010222774192541896</v>
      </c>
      <c r="O41">
        <f t="shared" si="8"/>
        <v>0.006300576724298668</v>
      </c>
      <c r="Q41">
        <f t="shared" si="9"/>
        <v>49.964901704789234</v>
      </c>
      <c r="R41">
        <f t="shared" si="10"/>
        <v>7.068585551918377</v>
      </c>
      <c r="S41">
        <f t="shared" si="11"/>
        <v>-0.8512998461343532</v>
      </c>
      <c r="T41">
        <f t="shared" si="12"/>
        <v>0.5246794945217764</v>
      </c>
      <c r="V41">
        <f t="shared" si="13"/>
        <v>3.916766877998743</v>
      </c>
    </row>
    <row r="42" spans="1:22" ht="12.75">
      <c r="A42">
        <v>11</v>
      </c>
      <c r="B42">
        <f t="shared" si="14"/>
        <v>0.5499999999999999</v>
      </c>
      <c r="C42">
        <f t="shared" si="15"/>
        <v>-5.821659904638767</v>
      </c>
      <c r="D42">
        <f t="shared" si="16"/>
        <v>3.7109506253454803</v>
      </c>
      <c r="E42">
        <f t="shared" si="17"/>
        <v>3.906294987744639</v>
      </c>
      <c r="F42">
        <f t="shared" si="18"/>
        <v>0.05047519634458883</v>
      </c>
      <c r="G42">
        <f t="shared" si="0"/>
        <v>0.19531474938723195</v>
      </c>
      <c r="H42">
        <f t="shared" si="1"/>
        <v>0.0025237598172294417</v>
      </c>
      <c r="I42">
        <f t="shared" si="2"/>
        <v>0.25176825981219125</v>
      </c>
      <c r="J42">
        <f t="shared" si="3"/>
        <v>-0.21230375470998247</v>
      </c>
      <c r="K42">
        <f t="shared" si="4"/>
        <v>0.1353306040217904</v>
      </c>
      <c r="L42">
        <f t="shared" si="5"/>
        <v>-0.21230375470998247</v>
      </c>
      <c r="M42">
        <f t="shared" si="6"/>
        <v>0.1353306040217904</v>
      </c>
      <c r="N42">
        <f t="shared" si="7"/>
        <v>-0.010615187735499125</v>
      </c>
      <c r="O42">
        <f t="shared" si="8"/>
        <v>0.00676653020108952</v>
      </c>
      <c r="Q42">
        <f t="shared" si="9"/>
        <v>47.66287858903067</v>
      </c>
      <c r="R42">
        <f t="shared" si="10"/>
        <v>6.903830718451219</v>
      </c>
      <c r="S42">
        <f t="shared" si="11"/>
        <v>-0.8432506737281035</v>
      </c>
      <c r="T42">
        <f t="shared" si="12"/>
        <v>0.5375205124058984</v>
      </c>
      <c r="V42">
        <f t="shared" si="13"/>
        <v>3.9066210817949716</v>
      </c>
    </row>
    <row r="43" spans="1:22" ht="12.75">
      <c r="A43">
        <v>12</v>
      </c>
      <c r="B43">
        <f t="shared" si="14"/>
        <v>0.6</v>
      </c>
      <c r="C43">
        <f t="shared" si="15"/>
        <v>-5.626345155251535</v>
      </c>
      <c r="D43">
        <f t="shared" si="16"/>
        <v>3.71347438516271</v>
      </c>
      <c r="E43">
        <f t="shared" si="17"/>
        <v>3.8956798000091397</v>
      </c>
      <c r="F43">
        <f t="shared" si="18"/>
        <v>0.05724172654567835</v>
      </c>
      <c r="G43">
        <f t="shared" si="0"/>
        <v>0.19478399000045699</v>
      </c>
      <c r="H43">
        <f t="shared" si="1"/>
        <v>0.0028620863272839176</v>
      </c>
      <c r="I43">
        <f t="shared" si="2"/>
        <v>0.26405166436549526</v>
      </c>
      <c r="J43">
        <f t="shared" si="3"/>
        <v>-0.2203784437478559</v>
      </c>
      <c r="K43">
        <f t="shared" si="4"/>
        <v>0.14545316423323792</v>
      </c>
      <c r="L43">
        <f t="shared" si="5"/>
        <v>-0.2203784437478559</v>
      </c>
      <c r="M43">
        <f t="shared" si="6"/>
        <v>0.14545316423323792</v>
      </c>
      <c r="N43">
        <f t="shared" si="7"/>
        <v>-0.011018922187392796</v>
      </c>
      <c r="O43">
        <f t="shared" si="8"/>
        <v>0.007272658211661897</v>
      </c>
      <c r="Q43">
        <f t="shared" si="9"/>
        <v>45.445651815281984</v>
      </c>
      <c r="R43">
        <f t="shared" si="10"/>
        <v>6.741339022425885</v>
      </c>
      <c r="S43">
        <f t="shared" si="11"/>
        <v>-0.8346035018465638</v>
      </c>
      <c r="T43">
        <f t="shared" si="12"/>
        <v>0.5508511547645631</v>
      </c>
      <c r="V43">
        <f t="shared" si="13"/>
        <v>3.896100322047314</v>
      </c>
    </row>
    <row r="44" spans="1:22" ht="12.75">
      <c r="A44">
        <v>13</v>
      </c>
      <c r="B44">
        <f t="shared" si="14"/>
        <v>0.65</v>
      </c>
      <c r="C44">
        <f t="shared" si="15"/>
        <v>-5.431561165251078</v>
      </c>
      <c r="D44">
        <f t="shared" si="16"/>
        <v>3.716336471489994</v>
      </c>
      <c r="E44">
        <f t="shared" si="17"/>
        <v>3.884660877821747</v>
      </c>
      <c r="F44">
        <f t="shared" si="18"/>
        <v>0.06451438475734024</v>
      </c>
      <c r="G44">
        <f t="shared" si="0"/>
        <v>0.19423304389108736</v>
      </c>
      <c r="H44">
        <f t="shared" si="1"/>
        <v>0.0032257192378670123</v>
      </c>
      <c r="I44">
        <f t="shared" si="2"/>
        <v>0.2770529926474022</v>
      </c>
      <c r="J44">
        <f t="shared" si="3"/>
        <v>-0.22865374558675267</v>
      </c>
      <c r="K44">
        <f t="shared" si="4"/>
        <v>0.15644751632426154</v>
      </c>
      <c r="L44">
        <f t="shared" si="5"/>
        <v>-0.22865374558675267</v>
      </c>
      <c r="M44">
        <f t="shared" si="6"/>
        <v>0.15644751632426154</v>
      </c>
      <c r="N44">
        <f t="shared" si="7"/>
        <v>-0.011432687279337633</v>
      </c>
      <c r="O44">
        <f t="shared" si="8"/>
        <v>0.007822375816213077</v>
      </c>
      <c r="Q44">
        <f t="shared" si="9"/>
        <v>43.313013461190344</v>
      </c>
      <c r="R44">
        <f t="shared" si="10"/>
        <v>6.581262299983973</v>
      </c>
      <c r="S44">
        <f t="shared" si="11"/>
        <v>-0.8253068967125509</v>
      </c>
      <c r="T44">
        <f t="shared" si="12"/>
        <v>0.564684448376878</v>
      </c>
      <c r="V44">
        <f t="shared" si="13"/>
        <v>3.885196551208117</v>
      </c>
    </row>
    <row r="45" spans="1:22" ht="12.75">
      <c r="A45">
        <v>14</v>
      </c>
      <c r="B45">
        <f t="shared" si="14"/>
        <v>0.7000000000000001</v>
      </c>
      <c r="C45">
        <f t="shared" si="15"/>
        <v>-5.23732812135999</v>
      </c>
      <c r="D45">
        <f t="shared" si="16"/>
        <v>3.719562190727861</v>
      </c>
      <c r="E45">
        <f t="shared" si="17"/>
        <v>3.8732281905424095</v>
      </c>
      <c r="F45">
        <f t="shared" si="18"/>
        <v>0.07233676057355332</v>
      </c>
      <c r="G45">
        <f t="shared" si="0"/>
        <v>0.1936614095271205</v>
      </c>
      <c r="H45">
        <f t="shared" si="1"/>
        <v>0.003616838028677666</v>
      </c>
      <c r="I45">
        <f t="shared" si="2"/>
        <v>0.29080511492215355</v>
      </c>
      <c r="J45">
        <f t="shared" si="3"/>
        <v>-0.23709490532047284</v>
      </c>
      <c r="K45">
        <f t="shared" si="4"/>
        <v>0.1683853340881057</v>
      </c>
      <c r="L45">
        <f t="shared" si="5"/>
        <v>-0.23709490532047284</v>
      </c>
      <c r="M45">
        <f t="shared" si="6"/>
        <v>0.1683853340881057</v>
      </c>
      <c r="N45">
        <f t="shared" si="7"/>
        <v>-0.011854745266023642</v>
      </c>
      <c r="O45">
        <f t="shared" si="8"/>
        <v>0.008419266704405284</v>
      </c>
      <c r="Q45">
        <f t="shared" si="9"/>
        <v>41.2647487414804</v>
      </c>
      <c r="R45">
        <f t="shared" si="10"/>
        <v>6.423764374685641</v>
      </c>
      <c r="S45">
        <f t="shared" si="11"/>
        <v>-0.8153051413278665</v>
      </c>
      <c r="T45">
        <f t="shared" si="12"/>
        <v>0.579031541907993</v>
      </c>
      <c r="V45">
        <f t="shared" si="13"/>
        <v>3.8739036155979285</v>
      </c>
    </row>
    <row r="46" spans="1:22" ht="12.75">
      <c r="A46">
        <v>15</v>
      </c>
      <c r="B46">
        <f t="shared" si="14"/>
        <v>0.7500000000000001</v>
      </c>
      <c r="C46">
        <f t="shared" si="15"/>
        <v>-5.04366671183287</v>
      </c>
      <c r="D46">
        <f t="shared" si="16"/>
        <v>3.7231790287565385</v>
      </c>
      <c r="E46">
        <f t="shared" si="17"/>
        <v>3.861373445276386</v>
      </c>
      <c r="F46">
        <f t="shared" si="18"/>
        <v>0.0807560272779586</v>
      </c>
      <c r="G46">
        <f t="shared" si="0"/>
        <v>0.1930686722638193</v>
      </c>
      <c r="H46">
        <f t="shared" si="1"/>
        <v>0.00403780136389793</v>
      </c>
      <c r="I46">
        <f t="shared" si="2"/>
        <v>0.3053385702470193</v>
      </c>
      <c r="J46">
        <f t="shared" si="3"/>
        <v>-0.2456564994300787</v>
      </c>
      <c r="K46">
        <f t="shared" si="4"/>
        <v>0.18134091311188905</v>
      </c>
      <c r="L46">
        <f t="shared" si="5"/>
        <v>-0.2456564994300787</v>
      </c>
      <c r="M46">
        <f t="shared" si="6"/>
        <v>0.18134091311188905</v>
      </c>
      <c r="N46">
        <f t="shared" si="7"/>
        <v>-0.012282824971503936</v>
      </c>
      <c r="O46">
        <f t="shared" si="8"/>
        <v>0.009067045655594453</v>
      </c>
      <c r="Q46">
        <f t="shared" si="9"/>
        <v>39.300635980223475</v>
      </c>
      <c r="R46">
        <f t="shared" si="10"/>
        <v>6.269021931707009</v>
      </c>
      <c r="S46">
        <f t="shared" si="11"/>
        <v>-0.8045380550231248</v>
      </c>
      <c r="T46">
        <f t="shared" si="12"/>
        <v>0.5939011012109737</v>
      </c>
      <c r="V46">
        <f t="shared" si="13"/>
        <v>3.8622178110287027</v>
      </c>
    </row>
    <row r="47" spans="1:22" ht="12.75">
      <c r="A47">
        <v>16</v>
      </c>
      <c r="B47">
        <f t="shared" si="14"/>
        <v>0.8000000000000002</v>
      </c>
      <c r="C47">
        <f t="shared" si="15"/>
        <v>-4.850598039569051</v>
      </c>
      <c r="D47">
        <f t="shared" si="16"/>
        <v>3.7272168301204363</v>
      </c>
      <c r="E47">
        <f t="shared" si="17"/>
        <v>3.849090620304882</v>
      </c>
      <c r="F47">
        <f t="shared" si="18"/>
        <v>0.08982307293355304</v>
      </c>
      <c r="G47">
        <f t="shared" si="0"/>
        <v>0.19245453101524412</v>
      </c>
      <c r="H47">
        <f t="shared" si="1"/>
        <v>0.004491153646677653</v>
      </c>
      <c r="I47">
        <f t="shared" si="2"/>
        <v>0.3206802985378405</v>
      </c>
      <c r="J47">
        <f t="shared" si="3"/>
        <v>-0.25428051522577244</v>
      </c>
      <c r="K47">
        <f t="shared" si="4"/>
        <v>0.19539005462621228</v>
      </c>
      <c r="L47">
        <f t="shared" si="5"/>
        <v>-0.25428051522577244</v>
      </c>
      <c r="M47">
        <f t="shared" si="6"/>
        <v>0.19539005462621228</v>
      </c>
      <c r="N47">
        <f t="shared" si="7"/>
        <v>-0.012714025761288623</v>
      </c>
      <c r="O47">
        <f t="shared" si="8"/>
        <v>0.009769502731310616</v>
      </c>
      <c r="Q47">
        <f t="shared" si="9"/>
        <v>37.420446640204155</v>
      </c>
      <c r="R47">
        <f t="shared" si="10"/>
        <v>6.117225403743445</v>
      </c>
      <c r="S47">
        <f t="shared" si="11"/>
        <v>-0.7929408709708032</v>
      </c>
      <c r="T47">
        <f t="shared" si="12"/>
        <v>0.609298592763896</v>
      </c>
      <c r="V47">
        <f t="shared" si="13"/>
        <v>3.8501385413709786</v>
      </c>
    </row>
    <row r="48" spans="1:22" ht="12.75">
      <c r="A48">
        <v>17</v>
      </c>
      <c r="B48">
        <f t="shared" si="14"/>
        <v>0.8500000000000002</v>
      </c>
      <c r="C48">
        <f t="shared" si="15"/>
        <v>-4.658143508553807</v>
      </c>
      <c r="D48">
        <f t="shared" si="16"/>
        <v>3.731707983767114</v>
      </c>
      <c r="E48">
        <f t="shared" si="17"/>
        <v>3.8363765945435935</v>
      </c>
      <c r="F48">
        <f t="shared" si="18"/>
        <v>0.09959257566486365</v>
      </c>
      <c r="G48">
        <f t="shared" si="0"/>
        <v>0.19181882972717967</v>
      </c>
      <c r="H48">
        <f t="shared" si="1"/>
        <v>0.004979628783243183</v>
      </c>
      <c r="I48">
        <f t="shared" si="2"/>
        <v>0.33685207681844265</v>
      </c>
      <c r="J48">
        <f t="shared" si="3"/>
        <v>-0.26289424862939526</v>
      </c>
      <c r="K48">
        <f t="shared" si="4"/>
        <v>0.21060848913204727</v>
      </c>
      <c r="L48">
        <f t="shared" si="5"/>
        <v>-0.26289424862939526</v>
      </c>
      <c r="M48">
        <f t="shared" si="6"/>
        <v>0.21060848913204727</v>
      </c>
      <c r="N48">
        <f t="shared" si="7"/>
        <v>-0.013144712431469764</v>
      </c>
      <c r="O48">
        <f t="shared" si="8"/>
        <v>0.010530424456602364</v>
      </c>
      <c r="Q48">
        <f t="shared" si="9"/>
        <v>35.62394542239319</v>
      </c>
      <c r="R48">
        <f t="shared" si="10"/>
        <v>5.968579849712425</v>
      </c>
      <c r="S48">
        <f t="shared" si="11"/>
        <v>-0.7804441970862203</v>
      </c>
      <c r="T48">
        <f t="shared" si="12"/>
        <v>0.6252254435277285</v>
      </c>
      <c r="V48">
        <f t="shared" si="13"/>
        <v>3.8376690915566782</v>
      </c>
    </row>
    <row r="49" spans="1:22" ht="12.75">
      <c r="A49">
        <v>18</v>
      </c>
      <c r="B49">
        <f t="shared" si="14"/>
        <v>0.9000000000000002</v>
      </c>
      <c r="C49">
        <f t="shared" si="15"/>
        <v>-4.466324678826627</v>
      </c>
      <c r="D49">
        <f t="shared" si="16"/>
        <v>3.7366876125503574</v>
      </c>
      <c r="E49">
        <f t="shared" si="17"/>
        <v>3.8232318821121236</v>
      </c>
      <c r="F49">
        <f t="shared" si="18"/>
        <v>0.11012300012146602</v>
      </c>
      <c r="G49">
        <f t="shared" si="0"/>
        <v>0.19116159410560618</v>
      </c>
      <c r="H49">
        <f t="shared" si="1"/>
        <v>0.005506150006073301</v>
      </c>
      <c r="I49">
        <f t="shared" si="2"/>
        <v>0.35386861980290635</v>
      </c>
      <c r="J49">
        <f t="shared" si="3"/>
        <v>-0.27140806334626166</v>
      </c>
      <c r="K49">
        <f t="shared" si="4"/>
        <v>0.22706973209092723</v>
      </c>
      <c r="L49">
        <f t="shared" si="5"/>
        <v>-0.27140806334626166</v>
      </c>
      <c r="M49">
        <f t="shared" si="6"/>
        <v>0.22706973209092723</v>
      </c>
      <c r="N49">
        <f t="shared" si="7"/>
        <v>-0.013570403167313084</v>
      </c>
      <c r="O49">
        <f t="shared" si="8"/>
        <v>0.011353486604546362</v>
      </c>
      <c r="Q49">
        <f t="shared" si="9"/>
        <v>33.910890450483066</v>
      </c>
      <c r="R49">
        <f t="shared" si="10"/>
        <v>5.823305800873166</v>
      </c>
      <c r="S49">
        <f t="shared" si="11"/>
        <v>-0.766974091959404</v>
      </c>
      <c r="T49">
        <f t="shared" si="12"/>
        <v>0.6416780674629977</v>
      </c>
      <c r="V49">
        <f t="shared" si="13"/>
        <v>3.824817525000946</v>
      </c>
    </row>
    <row r="50" spans="1:22" ht="12.75">
      <c r="A50">
        <v>19</v>
      </c>
      <c r="B50">
        <f t="shared" si="14"/>
        <v>0.9500000000000003</v>
      </c>
      <c r="C50">
        <f t="shared" si="15"/>
        <v>-4.2751630847210205</v>
      </c>
      <c r="D50">
        <f t="shared" si="16"/>
        <v>3.7421937625564308</v>
      </c>
      <c r="E50">
        <f t="shared" si="17"/>
        <v>3.8096614789448107</v>
      </c>
      <c r="F50">
        <f t="shared" si="18"/>
        <v>0.12147648672601238</v>
      </c>
      <c r="G50">
        <f t="shared" si="0"/>
        <v>0.19048307394724054</v>
      </c>
      <c r="H50">
        <f t="shared" si="1"/>
        <v>0.0060738243363006195</v>
      </c>
      <c r="I50">
        <f t="shared" si="2"/>
        <v>0.3717353094854768</v>
      </c>
      <c r="J50">
        <f t="shared" si="3"/>
        <v>-0.27971308651773114</v>
      </c>
      <c r="K50">
        <f t="shared" si="4"/>
        <v>0.24484225441901863</v>
      </c>
      <c r="L50">
        <f t="shared" si="5"/>
        <v>-0.27971308651773114</v>
      </c>
      <c r="M50">
        <f t="shared" si="6"/>
        <v>0.24484225441901863</v>
      </c>
      <c r="N50">
        <f t="shared" si="7"/>
        <v>-0.013985654325886557</v>
      </c>
      <c r="O50">
        <f t="shared" si="8"/>
        <v>0.012242112720950932</v>
      </c>
      <c r="Q50">
        <f t="shared" si="9"/>
        <v>32.281033557477606</v>
      </c>
      <c r="R50">
        <f t="shared" si="10"/>
        <v>5.6816400411745205</v>
      </c>
      <c r="S50">
        <f t="shared" si="11"/>
        <v>-0.752452294362043</v>
      </c>
      <c r="T50">
        <f t="shared" si="12"/>
        <v>0.6586467525990676</v>
      </c>
      <c r="V50">
        <f t="shared" si="13"/>
        <v>3.8115977123751215</v>
      </c>
    </row>
    <row r="51" spans="1:22" ht="12.75">
      <c r="A51">
        <v>20</v>
      </c>
      <c r="B51">
        <f t="shared" si="14"/>
        <v>1.0000000000000002</v>
      </c>
      <c r="C51">
        <f t="shared" si="15"/>
        <v>-4.08468001077378</v>
      </c>
      <c r="D51">
        <f t="shared" si="16"/>
        <v>3.7482675868927315</v>
      </c>
      <c r="E51">
        <f t="shared" si="17"/>
        <v>3.795675824618924</v>
      </c>
      <c r="F51">
        <f t="shared" si="18"/>
        <v>0.13371859944696332</v>
      </c>
      <c r="G51">
        <f t="shared" si="0"/>
        <v>0.1897837912309462</v>
      </c>
      <c r="H51">
        <f t="shared" si="1"/>
        <v>0.006685929972348167</v>
      </c>
      <c r="I51">
        <f t="shared" si="2"/>
        <v>0.3904455285942309</v>
      </c>
      <c r="J51">
        <f t="shared" si="3"/>
        <v>-0.2876789583155897</v>
      </c>
      <c r="K51">
        <f t="shared" si="4"/>
        <v>0.2639858476162796</v>
      </c>
      <c r="L51">
        <f t="shared" si="5"/>
        <v>-0.2876789583155897</v>
      </c>
      <c r="M51">
        <f t="shared" si="6"/>
        <v>0.2639858476162796</v>
      </c>
      <c r="N51">
        <f t="shared" si="7"/>
        <v>-0.014383947915779486</v>
      </c>
      <c r="O51">
        <f t="shared" si="8"/>
        <v>0.013199292380813979</v>
      </c>
      <c r="Q51">
        <f t="shared" si="9"/>
        <v>30.734120693365547</v>
      </c>
      <c r="R51">
        <f t="shared" si="10"/>
        <v>5.543836279451761</v>
      </c>
      <c r="S51">
        <f t="shared" si="11"/>
        <v>-0.7367966521510841</v>
      </c>
      <c r="T51">
        <f t="shared" si="12"/>
        <v>0.6761144084982618</v>
      </c>
      <c r="V51">
        <f t="shared" si="13"/>
        <v>3.7980304934840383</v>
      </c>
    </row>
    <row r="52" spans="1:22" ht="12.75">
      <c r="A52">
        <v>21</v>
      </c>
      <c r="B52">
        <f t="shared" si="14"/>
        <v>1.0500000000000003</v>
      </c>
      <c r="C52">
        <f t="shared" si="15"/>
        <v>-3.8948962195428334</v>
      </c>
      <c r="D52">
        <f t="shared" si="16"/>
        <v>3.7549535168650796</v>
      </c>
      <c r="E52">
        <f t="shared" si="17"/>
        <v>3.7812918767031443</v>
      </c>
      <c r="F52">
        <f t="shared" si="18"/>
        <v>0.1469178918277773</v>
      </c>
      <c r="G52">
        <f t="shared" si="0"/>
        <v>0.18906459383515722</v>
      </c>
      <c r="H52">
        <f t="shared" si="1"/>
        <v>0.007345894591388866</v>
      </c>
      <c r="I52">
        <f t="shared" si="2"/>
        <v>0.4099775908066822</v>
      </c>
      <c r="J52">
        <f t="shared" si="3"/>
        <v>-0.2951518065643782</v>
      </c>
      <c r="K52">
        <f t="shared" si="4"/>
        <v>0.2845470717569155</v>
      </c>
      <c r="L52">
        <f t="shared" si="5"/>
        <v>-0.2951518065643782</v>
      </c>
      <c r="M52">
        <f t="shared" si="6"/>
        <v>0.2845470717569155</v>
      </c>
      <c r="N52">
        <f t="shared" si="7"/>
        <v>-0.014757590328218911</v>
      </c>
      <c r="O52">
        <f t="shared" si="8"/>
        <v>0.014227353587845777</v>
      </c>
      <c r="Q52">
        <f t="shared" si="9"/>
        <v>29.269892474826484</v>
      </c>
      <c r="R52">
        <f t="shared" si="10"/>
        <v>5.410165660571447</v>
      </c>
      <c r="S52">
        <f t="shared" si="11"/>
        <v>-0.7199218034908447</v>
      </c>
      <c r="T52">
        <f t="shared" si="12"/>
        <v>0.6940551828626378</v>
      </c>
      <c r="V52">
        <f t="shared" si="13"/>
        <v>3.784144966007553</v>
      </c>
    </row>
    <row r="53" spans="1:22" ht="12.75">
      <c r="A53">
        <v>22</v>
      </c>
      <c r="B53">
        <f t="shared" si="14"/>
        <v>1.1000000000000003</v>
      </c>
      <c r="C53">
        <f t="shared" si="15"/>
        <v>-3.705831625707676</v>
      </c>
      <c r="D53">
        <f t="shared" si="16"/>
        <v>3.7622994114564685</v>
      </c>
      <c r="E53">
        <f t="shared" si="17"/>
        <v>3.766534286374925</v>
      </c>
      <c r="F53">
        <f t="shared" si="18"/>
        <v>0.16114524541562308</v>
      </c>
      <c r="G53">
        <f t="shared" si="0"/>
        <v>0.18832671431874626</v>
      </c>
      <c r="H53">
        <f t="shared" si="1"/>
        <v>0.008057262270781155</v>
      </c>
      <c r="I53">
        <f t="shared" si="2"/>
        <v>0.4302912890299453</v>
      </c>
      <c r="J53">
        <f t="shared" si="3"/>
        <v>-0.3019526820349864</v>
      </c>
      <c r="K53">
        <f t="shared" si="4"/>
        <v>0.30655370039673363</v>
      </c>
      <c r="L53">
        <f t="shared" si="5"/>
        <v>-0.3019526820349864</v>
      </c>
      <c r="M53">
        <f t="shared" si="6"/>
        <v>0.30655370039673363</v>
      </c>
      <c r="N53">
        <f t="shared" si="7"/>
        <v>-0.01509763410174932</v>
      </c>
      <c r="O53">
        <f t="shared" si="8"/>
        <v>0.015327685019836682</v>
      </c>
      <c r="Q53">
        <f t="shared" si="9"/>
        <v>27.888084899540885</v>
      </c>
      <c r="R53">
        <f t="shared" si="10"/>
        <v>5.280917050999844</v>
      </c>
      <c r="S53">
        <f t="shared" si="11"/>
        <v>-0.7017401693529811</v>
      </c>
      <c r="T53">
        <f t="shared" si="12"/>
        <v>0.7124329685777107</v>
      </c>
      <c r="V53">
        <f t="shared" si="13"/>
        <v>3.7699798833094493</v>
      </c>
    </row>
    <row r="54" spans="1:22" ht="12.75">
      <c r="A54">
        <v>23</v>
      </c>
      <c r="B54">
        <f t="shared" si="14"/>
        <v>1.1500000000000004</v>
      </c>
      <c r="C54">
        <f t="shared" si="15"/>
        <v>-3.51750491138893</v>
      </c>
      <c r="D54">
        <f t="shared" si="16"/>
        <v>3.7703566737272496</v>
      </c>
      <c r="E54">
        <f t="shared" si="17"/>
        <v>3.751436652273176</v>
      </c>
      <c r="F54">
        <f t="shared" si="18"/>
        <v>0.17647293043545975</v>
      </c>
      <c r="G54">
        <f t="shared" si="0"/>
        <v>0.1875718326136588</v>
      </c>
      <c r="H54">
        <f t="shared" si="1"/>
        <v>0.008823646521772989</v>
      </c>
      <c r="I54">
        <f t="shared" si="2"/>
        <v>0.45132412435508307</v>
      </c>
      <c r="J54">
        <f t="shared" si="3"/>
        <v>-0.307876763031596</v>
      </c>
      <c r="K54">
        <f t="shared" si="4"/>
        <v>0.33000812718790573</v>
      </c>
      <c r="L54">
        <f t="shared" si="5"/>
        <v>-0.307876763031596</v>
      </c>
      <c r="M54">
        <f t="shared" si="6"/>
        <v>0.33000812718790573</v>
      </c>
      <c r="N54">
        <f t="shared" si="7"/>
        <v>-0.0153938381515798</v>
      </c>
      <c r="O54">
        <f t="shared" si="8"/>
        <v>0.016500406359395287</v>
      </c>
      <c r="Q54">
        <f t="shared" si="9"/>
        <v>26.58843024876485</v>
      </c>
      <c r="R54">
        <f t="shared" si="10"/>
        <v>5.156397022026606</v>
      </c>
      <c r="S54">
        <f t="shared" si="11"/>
        <v>-0.6821633199234246</v>
      </c>
      <c r="T54">
        <f t="shared" si="12"/>
        <v>0.7311998392717626</v>
      </c>
      <c r="V54">
        <f t="shared" si="13"/>
        <v>3.7555851276725245</v>
      </c>
    </row>
    <row r="55" spans="1:22" ht="12.75">
      <c r="A55">
        <v>24</v>
      </c>
      <c r="B55">
        <f t="shared" si="14"/>
        <v>1.2000000000000004</v>
      </c>
      <c r="C55">
        <f t="shared" si="15"/>
        <v>-3.3299330787752712</v>
      </c>
      <c r="D55">
        <f t="shared" si="16"/>
        <v>3.7791803202490226</v>
      </c>
      <c r="E55">
        <f t="shared" si="17"/>
        <v>3.7360428141215962</v>
      </c>
      <c r="F55">
        <f t="shared" si="18"/>
        <v>0.19297333679485504</v>
      </c>
      <c r="G55">
        <f t="shared" si="0"/>
        <v>0.1868021407060798</v>
      </c>
      <c r="H55">
        <f t="shared" si="1"/>
        <v>0.009648666839742753</v>
      </c>
      <c r="I55">
        <f t="shared" si="2"/>
        <v>0.47298733459806475</v>
      </c>
      <c r="J55">
        <f t="shared" si="3"/>
        <v>-0.3126937134033671</v>
      </c>
      <c r="K55">
        <f t="shared" si="4"/>
        <v>0.35487978286765587</v>
      </c>
      <c r="L55">
        <f t="shared" si="5"/>
        <v>-0.3126937134033671</v>
      </c>
      <c r="M55">
        <f t="shared" si="6"/>
        <v>0.35487978286765587</v>
      </c>
      <c r="N55">
        <f t="shared" si="7"/>
        <v>-0.015634685670168357</v>
      </c>
      <c r="O55">
        <f t="shared" si="8"/>
        <v>0.017743989143382793</v>
      </c>
      <c r="Q55">
        <f t="shared" si="9"/>
        <v>25.370658202079262</v>
      </c>
      <c r="R55">
        <f t="shared" si="10"/>
        <v>5.036929441840462</v>
      </c>
      <c r="S55">
        <f t="shared" si="11"/>
        <v>-0.6611037770579798</v>
      </c>
      <c r="T55">
        <f t="shared" si="12"/>
        <v>0.7502944728302834</v>
      </c>
      <c r="V55">
        <f t="shared" si="13"/>
        <v>3.7410232046411256</v>
      </c>
    </row>
    <row r="56" spans="1:22" ht="12.75">
      <c r="A56">
        <v>25</v>
      </c>
      <c r="B56">
        <f t="shared" si="14"/>
        <v>1.2500000000000004</v>
      </c>
      <c r="C56">
        <f t="shared" si="15"/>
        <v>-3.1431309380691914</v>
      </c>
      <c r="D56">
        <f t="shared" si="16"/>
        <v>3.7888289870887655</v>
      </c>
      <c r="E56">
        <f t="shared" si="17"/>
        <v>3.7204081284514277</v>
      </c>
      <c r="F56">
        <f t="shared" si="18"/>
        <v>0.21071732593823783</v>
      </c>
      <c r="G56">
        <f t="shared" si="0"/>
        <v>0.1860204064225714</v>
      </c>
      <c r="H56">
        <f t="shared" si="1"/>
        <v>0.010535866296911892</v>
      </c>
      <c r="I56">
        <f t="shared" si="2"/>
        <v>0.4951619135020645</v>
      </c>
      <c r="J56">
        <f t="shared" si="3"/>
        <v>-0.3161496455577691</v>
      </c>
      <c r="K56">
        <f t="shared" si="4"/>
        <v>0.38109673600901256</v>
      </c>
      <c r="L56">
        <f t="shared" si="5"/>
        <v>-0.3161496455577691</v>
      </c>
      <c r="M56">
        <f t="shared" si="6"/>
        <v>0.38109673600901256</v>
      </c>
      <c r="N56">
        <f t="shared" si="7"/>
        <v>-0.015807482277888456</v>
      </c>
      <c r="O56">
        <f t="shared" si="8"/>
        <v>0.019054836800450628</v>
      </c>
      <c r="Q56">
        <f t="shared" si="9"/>
        <v>24.234497187251797</v>
      </c>
      <c r="R56">
        <f t="shared" si="10"/>
        <v>4.922854577097702</v>
      </c>
      <c r="S56">
        <f t="shared" si="11"/>
        <v>-0.6384773080017007</v>
      </c>
      <c r="T56">
        <f t="shared" si="12"/>
        <v>0.7696406480734379</v>
      </c>
      <c r="V56">
        <f t="shared" si="13"/>
        <v>3.7263706785152246</v>
      </c>
    </row>
    <row r="57" spans="1:22" ht="12.75">
      <c r="A57">
        <v>26</v>
      </c>
      <c r="B57">
        <f t="shared" si="14"/>
        <v>1.3000000000000005</v>
      </c>
      <c r="C57">
        <f t="shared" si="15"/>
        <v>-2.95711053164662</v>
      </c>
      <c r="D57">
        <f t="shared" si="16"/>
        <v>3.7993648533856774</v>
      </c>
      <c r="E57">
        <f t="shared" si="17"/>
        <v>3.7046006461735392</v>
      </c>
      <c r="F57">
        <f t="shared" si="18"/>
        <v>0.22977216273868845</v>
      </c>
      <c r="G57">
        <f t="shared" si="0"/>
        <v>0.18523003230867696</v>
      </c>
      <c r="H57">
        <f t="shared" si="1"/>
        <v>0.011488608136934423</v>
      </c>
      <c r="I57">
        <f t="shared" si="2"/>
        <v>0.517694898215894</v>
      </c>
      <c r="J57">
        <f t="shared" si="3"/>
        <v>-0.31797118299638866</v>
      </c>
      <c r="K57">
        <f t="shared" si="4"/>
        <v>0.4085368213792264</v>
      </c>
      <c r="L57">
        <f t="shared" si="5"/>
        <v>-0.31797118299638866</v>
      </c>
      <c r="M57">
        <f t="shared" si="6"/>
        <v>0.4085368213792264</v>
      </c>
      <c r="N57">
        <f t="shared" si="7"/>
        <v>-0.015898559149819434</v>
      </c>
      <c r="O57">
        <f t="shared" si="8"/>
        <v>0.020426841068961324</v>
      </c>
      <c r="Q57">
        <f t="shared" si="9"/>
        <v>23.179675985517726</v>
      </c>
      <c r="R57">
        <f t="shared" si="10"/>
        <v>4.814527597336807</v>
      </c>
      <c r="S57">
        <f t="shared" si="11"/>
        <v>-0.6142057495490043</v>
      </c>
      <c r="T57">
        <f t="shared" si="12"/>
        <v>0.7891459289769832</v>
      </c>
      <c r="V57">
        <f t="shared" si="13"/>
        <v>3.7117194390738932</v>
      </c>
    </row>
    <row r="58" spans="1:22" ht="12.75">
      <c r="A58">
        <v>27</v>
      </c>
      <c r="B58">
        <f t="shared" si="14"/>
        <v>1.3500000000000005</v>
      </c>
      <c r="C58">
        <f t="shared" si="15"/>
        <v>-2.7718804993379433</v>
      </c>
      <c r="D58">
        <f t="shared" si="16"/>
        <v>3.810853461522612</v>
      </c>
      <c r="E58">
        <f t="shared" si="17"/>
        <v>3.68870208702372</v>
      </c>
      <c r="F58">
        <f t="shared" si="18"/>
        <v>0.25019900380764976</v>
      </c>
      <c r="G58">
        <f t="shared" si="0"/>
        <v>0.184435104351186</v>
      </c>
      <c r="H58">
        <f t="shared" si="1"/>
        <v>0.012509950190382488</v>
      </c>
      <c r="I58">
        <f t="shared" si="2"/>
        <v>0.5403962983547117</v>
      </c>
      <c r="J58">
        <f t="shared" si="3"/>
        <v>-0.31787211266575904</v>
      </c>
      <c r="K58">
        <f t="shared" si="4"/>
        <v>0.43701885458739825</v>
      </c>
      <c r="L58">
        <f t="shared" si="5"/>
        <v>-0.31787211266575904</v>
      </c>
      <c r="M58">
        <f t="shared" si="6"/>
        <v>0.43701885458739825</v>
      </c>
      <c r="N58">
        <f t="shared" si="7"/>
        <v>-0.01589360563328795</v>
      </c>
      <c r="O58">
        <f t="shared" si="8"/>
        <v>0.021850942729369913</v>
      </c>
      <c r="Q58">
        <f t="shared" si="9"/>
        <v>22.20592560780884</v>
      </c>
      <c r="R58">
        <f t="shared" si="10"/>
        <v>4.712316373908785</v>
      </c>
      <c r="S58">
        <f t="shared" si="11"/>
        <v>-0.5882203738877397</v>
      </c>
      <c r="T58">
        <f t="shared" si="12"/>
        <v>0.8087006811814663</v>
      </c>
      <c r="V58">
        <f t="shared" si="13"/>
        <v>3.697177657121644</v>
      </c>
    </row>
    <row r="59" spans="1:22" ht="12.75">
      <c r="A59">
        <v>28</v>
      </c>
      <c r="B59">
        <f t="shared" si="14"/>
        <v>1.4000000000000006</v>
      </c>
      <c r="C59">
        <f t="shared" si="15"/>
        <v>-2.5874453949867573</v>
      </c>
      <c r="D59">
        <f t="shared" si="16"/>
        <v>3.8233634117129944</v>
      </c>
      <c r="E59">
        <f t="shared" si="17"/>
        <v>3.672808481390432</v>
      </c>
      <c r="F59">
        <f t="shared" si="18"/>
        <v>0.2720499465370197</v>
      </c>
      <c r="G59">
        <f t="shared" si="0"/>
        <v>0.1836404240695216</v>
      </c>
      <c r="H59">
        <f t="shared" si="1"/>
        <v>0.013602497326850985</v>
      </c>
      <c r="I59">
        <f t="shared" si="2"/>
        <v>0.5630371343453722</v>
      </c>
      <c r="J59">
        <f t="shared" si="3"/>
        <v>-0.31556303831906257</v>
      </c>
      <c r="K59">
        <f t="shared" si="4"/>
        <v>0.46629473887091033</v>
      </c>
      <c r="L59">
        <f t="shared" si="5"/>
        <v>-0.31556303831906257</v>
      </c>
      <c r="M59">
        <f t="shared" si="6"/>
        <v>0.46629473887091033</v>
      </c>
      <c r="N59">
        <f t="shared" si="7"/>
        <v>-0.01577815191595313</v>
      </c>
      <c r="O59">
        <f t="shared" si="8"/>
        <v>0.02331473694354552</v>
      </c>
      <c r="Q59">
        <f t="shared" si="9"/>
        <v>21.312981450063806</v>
      </c>
      <c r="R59">
        <f t="shared" si="10"/>
        <v>4.616598471825745</v>
      </c>
      <c r="S59">
        <f t="shared" si="11"/>
        <v>-0.5604657651683296</v>
      </c>
      <c r="T59">
        <f t="shared" si="12"/>
        <v>0.8281775933181715</v>
      </c>
      <c r="V59">
        <f t="shared" si="13"/>
        <v>3.682870254894175</v>
      </c>
    </row>
    <row r="60" spans="1:22" ht="12.75">
      <c r="A60">
        <v>29</v>
      </c>
      <c r="B60">
        <f t="shared" si="14"/>
        <v>1.4500000000000006</v>
      </c>
      <c r="C60">
        <f t="shared" si="15"/>
        <v>-2.4038049709172356</v>
      </c>
      <c r="D60">
        <f t="shared" si="16"/>
        <v>3.8369659090398454</v>
      </c>
      <c r="E60">
        <f t="shared" si="17"/>
        <v>3.6570303294744786</v>
      </c>
      <c r="F60">
        <f t="shared" si="18"/>
        <v>0.2953646834805652</v>
      </c>
      <c r="G60">
        <f t="shared" si="0"/>
        <v>0.18285151647372394</v>
      </c>
      <c r="H60">
        <f t="shared" si="1"/>
        <v>0.014768234174028262</v>
      </c>
      <c r="I60">
        <f t="shared" si="2"/>
        <v>0.585349129082055</v>
      </c>
      <c r="J60">
        <f t="shared" si="3"/>
        <v>-0.31076426322373507</v>
      </c>
      <c r="K60">
        <f t="shared" si="4"/>
        <v>0.496043521901183</v>
      </c>
      <c r="L60">
        <f t="shared" si="5"/>
        <v>-0.31076426322373507</v>
      </c>
      <c r="M60">
        <f t="shared" si="6"/>
        <v>0.496043521901183</v>
      </c>
      <c r="N60">
        <f t="shared" si="7"/>
        <v>-0.015538213161186754</v>
      </c>
      <c r="O60">
        <f t="shared" si="8"/>
        <v>0.02480217609505915</v>
      </c>
      <c r="Q60">
        <f t="shared" si="9"/>
        <v>20.50058572534038</v>
      </c>
      <c r="R60">
        <f t="shared" si="10"/>
        <v>4.527757251149887</v>
      </c>
      <c r="S60">
        <f t="shared" si="11"/>
        <v>-0.5309041182158686</v>
      </c>
      <c r="T60">
        <f t="shared" si="12"/>
        <v>0.8474318953529133</v>
      </c>
      <c r="V60">
        <f t="shared" si="13"/>
        <v>3.66893869217568</v>
      </c>
    </row>
    <row r="61" spans="1:22" ht="12.75">
      <c r="A61">
        <v>30</v>
      </c>
      <c r="B61">
        <f t="shared" si="14"/>
        <v>1.5000000000000007</v>
      </c>
      <c r="C61">
        <f t="shared" si="15"/>
        <v>-2.2209534544435114</v>
      </c>
      <c r="D61">
        <f t="shared" si="16"/>
        <v>3.8517341432138736</v>
      </c>
      <c r="E61">
        <f t="shared" si="17"/>
        <v>3.641492116313292</v>
      </c>
      <c r="F61">
        <f t="shared" si="18"/>
        <v>0.32016685957562435</v>
      </c>
      <c r="G61">
        <f t="shared" si="0"/>
        <v>0.1820746058156646</v>
      </c>
      <c r="H61">
        <f t="shared" si="1"/>
        <v>0.016008342978781218</v>
      </c>
      <c r="I61">
        <f t="shared" si="2"/>
        <v>0.6070266320197318</v>
      </c>
      <c r="J61">
        <f t="shared" si="3"/>
        <v>-0.3032218211486713</v>
      </c>
      <c r="K61">
        <f t="shared" si="4"/>
        <v>0.5258686710201533</v>
      </c>
      <c r="L61">
        <f t="shared" si="5"/>
        <v>-0.3032218211486713</v>
      </c>
      <c r="M61">
        <f t="shared" si="6"/>
        <v>0.5258686710201533</v>
      </c>
      <c r="N61">
        <f t="shared" si="7"/>
        <v>-0.015161091057433566</v>
      </c>
      <c r="O61">
        <f t="shared" si="8"/>
        <v>0.026293433551007668</v>
      </c>
      <c r="Q61">
        <f t="shared" si="9"/>
        <v>19.768490156804077</v>
      </c>
      <c r="R61">
        <f t="shared" si="10"/>
        <v>4.44617702715536</v>
      </c>
      <c r="S61">
        <f t="shared" si="11"/>
        <v>-0.49951979889214293</v>
      </c>
      <c r="T61">
        <f t="shared" si="12"/>
        <v>0.8663024705694619</v>
      </c>
      <c r="V61">
        <f t="shared" si="13"/>
        <v>3.6555398576875584</v>
      </c>
    </row>
    <row r="62" spans="1:22" ht="12.75">
      <c r="A62">
        <v>31</v>
      </c>
      <c r="B62">
        <f t="shared" si="14"/>
        <v>1.5500000000000007</v>
      </c>
      <c r="C62">
        <f t="shared" si="15"/>
        <v>-2.0388788486278466</v>
      </c>
      <c r="D62">
        <f t="shared" si="16"/>
        <v>3.867742486192655</v>
      </c>
      <c r="E62">
        <f t="shared" si="17"/>
        <v>3.6263310252558583</v>
      </c>
      <c r="F62">
        <f t="shared" si="18"/>
        <v>0.346460293126632</v>
      </c>
      <c r="G62">
        <f t="shared" si="0"/>
        <v>0.18131655126279292</v>
      </c>
      <c r="H62">
        <f t="shared" si="1"/>
        <v>0.0173230146563316</v>
      </c>
      <c r="I62">
        <f t="shared" si="2"/>
        <v>0.6277313211340599</v>
      </c>
      <c r="J62">
        <f t="shared" si="3"/>
        <v>-0.29272613289262295</v>
      </c>
      <c r="K62">
        <f t="shared" si="4"/>
        <v>0.5552999393611011</v>
      </c>
      <c r="L62">
        <f t="shared" si="5"/>
        <v>-0.29272613289262295</v>
      </c>
      <c r="M62">
        <f t="shared" si="6"/>
        <v>0.5552999393611011</v>
      </c>
      <c r="N62">
        <f t="shared" si="7"/>
        <v>-0.014636306644631149</v>
      </c>
      <c r="O62">
        <f t="shared" si="8"/>
        <v>0.027764996968055056</v>
      </c>
      <c r="Q62">
        <f t="shared" si="9"/>
        <v>19.116458898881753</v>
      </c>
      <c r="R62">
        <f t="shared" si="10"/>
        <v>4.372237287577351</v>
      </c>
      <c r="S62">
        <f t="shared" si="11"/>
        <v>-0.46632392400586875</v>
      </c>
      <c r="T62">
        <f t="shared" si="12"/>
        <v>0.8846140389456684</v>
      </c>
      <c r="V62">
        <f t="shared" si="13"/>
        <v>3.6428438670146974</v>
      </c>
    </row>
    <row r="63" spans="1:22" ht="12.75">
      <c r="A63">
        <v>32</v>
      </c>
      <c r="B63">
        <f t="shared" si="14"/>
        <v>1.6000000000000008</v>
      </c>
      <c r="C63">
        <f t="shared" si="15"/>
        <v>-1.8575622973650536</v>
      </c>
      <c r="D63">
        <f t="shared" si="16"/>
        <v>3.8850655008489863</v>
      </c>
      <c r="E63">
        <f t="shared" si="17"/>
        <v>3.611694718611227</v>
      </c>
      <c r="F63">
        <f t="shared" si="18"/>
        <v>0.3742252900946871</v>
      </c>
      <c r="G63">
        <f t="shared" si="0"/>
        <v>0.18058473593056135</v>
      </c>
      <c r="H63">
        <f t="shared" si="1"/>
        <v>0.018711264504734353</v>
      </c>
      <c r="I63">
        <f t="shared" si="2"/>
        <v>0.6471000984308577</v>
      </c>
      <c r="J63">
        <f t="shared" si="3"/>
        <v>-0.2791322160462471</v>
      </c>
      <c r="K63">
        <f t="shared" si="4"/>
        <v>0.5838011162667788</v>
      </c>
      <c r="L63">
        <f t="shared" si="5"/>
        <v>-0.2791322160462471</v>
      </c>
      <c r="M63">
        <f t="shared" si="6"/>
        <v>0.5838011162667788</v>
      </c>
      <c r="N63">
        <f t="shared" si="7"/>
        <v>-0.013956610802312357</v>
      </c>
      <c r="O63">
        <f t="shared" si="8"/>
        <v>0.02919005581333894</v>
      </c>
      <c r="Q63">
        <f t="shared" si="9"/>
        <v>18.54427163447912</v>
      </c>
      <c r="R63">
        <f t="shared" si="10"/>
        <v>4.30630603121505</v>
      </c>
      <c r="S63">
        <f t="shared" si="11"/>
        <v>-0.43135863635797644</v>
      </c>
      <c r="T63">
        <f t="shared" si="12"/>
        <v>0.9021805400469394</v>
      </c>
      <c r="V63">
        <f t="shared" si="13"/>
        <v>3.631030612400656</v>
      </c>
    </row>
    <row r="64" spans="1:22" ht="12.75">
      <c r="A64">
        <v>33</v>
      </c>
      <c r="B64">
        <f t="shared" si="14"/>
        <v>1.6500000000000008</v>
      </c>
      <c r="C64">
        <f t="shared" si="15"/>
        <v>-1.6769775614344922</v>
      </c>
      <c r="D64">
        <f t="shared" si="16"/>
        <v>3.9037767653537205</v>
      </c>
      <c r="E64">
        <f t="shared" si="17"/>
        <v>3.597738107808915</v>
      </c>
      <c r="F64">
        <f t="shared" si="18"/>
        <v>0.403415345908026</v>
      </c>
      <c r="G64">
        <f t="shared" si="0"/>
        <v>0.17988690539044574</v>
      </c>
      <c r="H64">
        <f t="shared" si="1"/>
        <v>0.020170767295401303</v>
      </c>
      <c r="I64">
        <f t="shared" si="2"/>
        <v>0.6647563498711494</v>
      </c>
      <c r="J64">
        <f t="shared" si="3"/>
        <v>-0.2623797840749759</v>
      </c>
      <c r="K64">
        <f t="shared" si="4"/>
        <v>0.6107846212887019</v>
      </c>
      <c r="L64">
        <f t="shared" si="5"/>
        <v>-0.2623797840749759</v>
      </c>
      <c r="M64">
        <f t="shared" si="6"/>
        <v>0.6107846212887019</v>
      </c>
      <c r="N64">
        <f t="shared" si="7"/>
        <v>-0.013118989203748797</v>
      </c>
      <c r="O64">
        <f t="shared" si="8"/>
        <v>0.030539231064435096</v>
      </c>
      <c r="Q64">
        <f t="shared" si="9"/>
        <v>18.051726775270332</v>
      </c>
      <c r="R64">
        <f t="shared" si="10"/>
        <v>4.24873237275194</v>
      </c>
      <c r="S64">
        <f t="shared" si="11"/>
        <v>-0.39470068112299095</v>
      </c>
      <c r="T64">
        <f t="shared" si="12"/>
        <v>0.9188097585033842</v>
      </c>
      <c r="V64">
        <f t="shared" si="13"/>
        <v>3.6202849934355394</v>
      </c>
    </row>
    <row r="65" spans="1:22" ht="12.75">
      <c r="A65">
        <v>34</v>
      </c>
      <c r="B65">
        <f t="shared" si="14"/>
        <v>1.7000000000000008</v>
      </c>
      <c r="C65">
        <f t="shared" si="15"/>
        <v>-1.4970906560440465</v>
      </c>
      <c r="D65">
        <f t="shared" si="16"/>
        <v>3.9239475326491218</v>
      </c>
      <c r="E65">
        <f t="shared" si="17"/>
        <v>3.584619118605166</v>
      </c>
      <c r="F65">
        <f t="shared" si="18"/>
        <v>0.4339545769724611</v>
      </c>
      <c r="G65">
        <f t="shared" si="0"/>
        <v>0.1792309559302583</v>
      </c>
      <c r="H65">
        <f t="shared" si="1"/>
        <v>0.021697728848623057</v>
      </c>
      <c r="I65">
        <f t="shared" si="2"/>
        <v>0.6803243799938304</v>
      </c>
      <c r="J65">
        <f t="shared" si="3"/>
        <v>-0.2425110480828339</v>
      </c>
      <c r="K65">
        <f t="shared" si="4"/>
        <v>0.6356332697174961</v>
      </c>
      <c r="L65">
        <f t="shared" si="5"/>
        <v>-0.2425110480828339</v>
      </c>
      <c r="M65">
        <f t="shared" si="6"/>
        <v>0.6356332697174961</v>
      </c>
      <c r="N65">
        <f t="shared" si="7"/>
        <v>-0.012125552404141697</v>
      </c>
      <c r="O65">
        <f t="shared" si="8"/>
        <v>0.03178166348587481</v>
      </c>
      <c r="Q65">
        <f t="shared" si="9"/>
        <v>17.638644671397522</v>
      </c>
      <c r="R65">
        <f t="shared" si="10"/>
        <v>4.199838648257517</v>
      </c>
      <c r="S65">
        <f t="shared" si="11"/>
        <v>-0.35646385050177554</v>
      </c>
      <c r="T65">
        <f t="shared" si="12"/>
        <v>0.9343091154887914</v>
      </c>
      <c r="V65">
        <f t="shared" si="13"/>
        <v>3.610790882943102</v>
      </c>
    </row>
    <row r="66" spans="1:22" ht="12.75">
      <c r="A66">
        <v>35</v>
      </c>
      <c r="B66">
        <f t="shared" si="14"/>
        <v>1.7500000000000009</v>
      </c>
      <c r="C66">
        <f t="shared" si="15"/>
        <v>-1.3178597001137882</v>
      </c>
      <c r="D66">
        <f t="shared" si="16"/>
        <v>3.9456452614977446</v>
      </c>
      <c r="E66">
        <f t="shared" si="17"/>
        <v>3.5724935662010244</v>
      </c>
      <c r="F66">
        <f t="shared" si="18"/>
        <v>0.4657362404583359</v>
      </c>
      <c r="G66">
        <f t="shared" si="0"/>
        <v>0.17862467831005124</v>
      </c>
      <c r="H66">
        <f t="shared" si="1"/>
        <v>0.023286812022916797</v>
      </c>
      <c r="I66">
        <f t="shared" si="2"/>
        <v>0.6934463825256113</v>
      </c>
      <c r="J66">
        <f t="shared" si="3"/>
        <v>-0.21968372549980555</v>
      </c>
      <c r="K66">
        <f t="shared" si="4"/>
        <v>0.6577286265538261</v>
      </c>
      <c r="L66">
        <f t="shared" si="5"/>
        <v>-0.21968372549980555</v>
      </c>
      <c r="M66">
        <f t="shared" si="6"/>
        <v>0.6577286265538261</v>
      </c>
      <c r="N66">
        <f t="shared" si="7"/>
        <v>-0.010984186274990279</v>
      </c>
      <c r="O66">
        <f t="shared" si="8"/>
        <v>0.032886431327691305</v>
      </c>
      <c r="Q66">
        <f t="shared" si="9"/>
        <v>17.30487071876361</v>
      </c>
      <c r="R66">
        <f t="shared" si="10"/>
        <v>4.159912345081758</v>
      </c>
      <c r="S66">
        <f t="shared" si="11"/>
        <v>-0.3167998723992073</v>
      </c>
      <c r="T66">
        <f t="shared" si="12"/>
        <v>0.9484924042119925</v>
      </c>
      <c r="V66">
        <f t="shared" si="13"/>
        <v>3.6027240424745246</v>
      </c>
    </row>
    <row r="67" spans="1:22" ht="12.75">
      <c r="A67">
        <v>36</v>
      </c>
      <c r="B67">
        <f t="shared" si="14"/>
        <v>1.800000000000001</v>
      </c>
      <c r="C67">
        <f t="shared" si="15"/>
        <v>-1.1392350218037368</v>
      </c>
      <c r="D67">
        <f t="shared" si="16"/>
        <v>3.9689320735206612</v>
      </c>
      <c r="E67">
        <f t="shared" si="17"/>
        <v>3.5615093799260342</v>
      </c>
      <c r="F67">
        <f t="shared" si="18"/>
        <v>0.4986226717860272</v>
      </c>
      <c r="G67">
        <f t="shared" si="0"/>
        <v>0.17807546899630172</v>
      </c>
      <c r="H67">
        <f t="shared" si="1"/>
        <v>0.024931133589301362</v>
      </c>
      <c r="I67">
        <f t="shared" si="2"/>
        <v>0.7038008313825441</v>
      </c>
      <c r="J67">
        <f t="shared" si="3"/>
        <v>-0.1941768124789992</v>
      </c>
      <c r="K67">
        <f t="shared" si="4"/>
        <v>0.6764842760554424</v>
      </c>
      <c r="L67">
        <f t="shared" si="5"/>
        <v>-0.1941768124789992</v>
      </c>
      <c r="M67">
        <f t="shared" si="6"/>
        <v>0.6764842760554424</v>
      </c>
      <c r="N67">
        <f t="shared" si="7"/>
        <v>-0.009708840623949961</v>
      </c>
      <c r="O67">
        <f t="shared" si="8"/>
        <v>0.03382421380277212</v>
      </c>
      <c r="Q67">
        <f t="shared" si="9"/>
        <v>17.050278239125177</v>
      </c>
      <c r="R67">
        <f t="shared" si="10"/>
        <v>4.129198256214537</v>
      </c>
      <c r="S67">
        <f t="shared" si="11"/>
        <v>-0.2758973900294475</v>
      </c>
      <c r="T67">
        <f t="shared" si="12"/>
        <v>0.9611870942615381</v>
      </c>
      <c r="V67">
        <f t="shared" si="13"/>
        <v>3.5962443788096716</v>
      </c>
    </row>
    <row r="68" spans="1:22" ht="12.75">
      <c r="A68">
        <v>37</v>
      </c>
      <c r="B68">
        <f t="shared" si="14"/>
        <v>1.850000000000001</v>
      </c>
      <c r="C68">
        <f t="shared" si="15"/>
        <v>-0.961159552807435</v>
      </c>
      <c r="D68">
        <f t="shared" si="16"/>
        <v>3.9938632071099627</v>
      </c>
      <c r="E68">
        <f t="shared" si="17"/>
        <v>3.5518005393020844</v>
      </c>
      <c r="F68">
        <f t="shared" si="18"/>
        <v>0.5324468855887994</v>
      </c>
      <c r="G68">
        <f t="shared" si="0"/>
        <v>0.17759002696510423</v>
      </c>
      <c r="H68">
        <f t="shared" si="1"/>
        <v>0.02662234427943997</v>
      </c>
      <c r="I68">
        <f t="shared" si="2"/>
        <v>0.7111207611542821</v>
      </c>
      <c r="J68">
        <f t="shared" si="3"/>
        <v>-0.16638719514230846</v>
      </c>
      <c r="K68">
        <f t="shared" si="4"/>
        <v>0.6913812538949266</v>
      </c>
      <c r="L68">
        <f t="shared" si="5"/>
        <v>-0.16638719514230846</v>
      </c>
      <c r="M68">
        <f t="shared" si="6"/>
        <v>0.6913812538949266</v>
      </c>
      <c r="N68">
        <f t="shared" si="7"/>
        <v>-0.008319359757115423</v>
      </c>
      <c r="O68">
        <f t="shared" si="8"/>
        <v>0.03456906269474633</v>
      </c>
      <c r="Q68">
        <f t="shared" si="9"/>
        <v>16.874771003059667</v>
      </c>
      <c r="R68">
        <f t="shared" si="10"/>
        <v>4.107891308574226</v>
      </c>
      <c r="S68">
        <f t="shared" si="11"/>
        <v>-0.23397881798898812</v>
      </c>
      <c r="T68">
        <f t="shared" si="12"/>
        <v>0.972241694607095</v>
      </c>
      <c r="V68">
        <f t="shared" si="13"/>
        <v>3.591488097844651</v>
      </c>
    </row>
    <row r="69" spans="1:22" ht="12.75">
      <c r="A69">
        <v>38</v>
      </c>
      <c r="B69">
        <f t="shared" si="14"/>
        <v>1.900000000000001</v>
      </c>
      <c r="C69">
        <f t="shared" si="15"/>
        <v>-0.7835695258423307</v>
      </c>
      <c r="D69">
        <f t="shared" si="16"/>
        <v>4.0204855513894024</v>
      </c>
      <c r="E69">
        <f t="shared" si="17"/>
        <v>3.543481179544969</v>
      </c>
      <c r="F69">
        <f t="shared" si="18"/>
        <v>0.5670159482835457</v>
      </c>
      <c r="G69">
        <f t="shared" si="0"/>
        <v>0.17717405897724847</v>
      </c>
      <c r="H69">
        <f t="shared" si="1"/>
        <v>0.028350797414177287</v>
      </c>
      <c r="I69">
        <f t="shared" si="2"/>
        <v>0.7152101544555893</v>
      </c>
      <c r="J69">
        <f t="shared" si="3"/>
        <v>-0.13681616791803228</v>
      </c>
      <c r="K69">
        <f t="shared" si="4"/>
        <v>0.7020020664019535</v>
      </c>
      <c r="L69">
        <f t="shared" si="5"/>
        <v>-0.13681616791803228</v>
      </c>
      <c r="M69">
        <f t="shared" si="6"/>
        <v>0.7020020664019535</v>
      </c>
      <c r="N69">
        <f t="shared" si="7"/>
        <v>-0.006840808395901614</v>
      </c>
      <c r="O69">
        <f t="shared" si="8"/>
        <v>0.03510010332009768</v>
      </c>
      <c r="Q69">
        <f t="shared" si="9"/>
        <v>16.77828527075972</v>
      </c>
      <c r="R69">
        <f t="shared" si="10"/>
        <v>4.09613052413613</v>
      </c>
      <c r="S69">
        <f t="shared" si="11"/>
        <v>-0.1912950579150758</v>
      </c>
      <c r="T69">
        <f t="shared" si="12"/>
        <v>0.9815325775628987</v>
      </c>
      <c r="V69">
        <f t="shared" si="13"/>
        <v>3.5885604293918885</v>
      </c>
    </row>
    <row r="70" spans="1:22" ht="12.75">
      <c r="A70">
        <v>39</v>
      </c>
      <c r="B70">
        <f t="shared" si="14"/>
        <v>1.950000000000001</v>
      </c>
      <c r="C70">
        <f t="shared" si="15"/>
        <v>-0.6063954668650823</v>
      </c>
      <c r="D70">
        <f t="shared" si="16"/>
        <v>4.0488363488035795</v>
      </c>
      <c r="E70">
        <f t="shared" si="17"/>
        <v>3.5366403711490673</v>
      </c>
      <c r="F70">
        <f t="shared" si="18"/>
        <v>0.6021160516036435</v>
      </c>
      <c r="G70">
        <f t="shared" si="0"/>
        <v>0.17683201855745337</v>
      </c>
      <c r="H70">
        <f t="shared" si="1"/>
        <v>0.030105802580182174</v>
      </c>
      <c r="I70">
        <f t="shared" si="2"/>
        <v>0.7159566530604132</v>
      </c>
      <c r="J70">
        <f t="shared" si="3"/>
        <v>-0.10604627468804545</v>
      </c>
      <c r="K70">
        <f t="shared" si="4"/>
        <v>0.7080594019475036</v>
      </c>
      <c r="L70">
        <f t="shared" si="5"/>
        <v>-0.10604627468804545</v>
      </c>
      <c r="M70">
        <f t="shared" si="6"/>
        <v>0.7080594019475036</v>
      </c>
      <c r="N70">
        <f t="shared" si="7"/>
        <v>-0.005302313734402273</v>
      </c>
      <c r="O70">
        <f t="shared" si="8"/>
        <v>0.03540297009737518</v>
      </c>
      <c r="Q70">
        <f t="shared" si="9"/>
        <v>16.760791241627622</v>
      </c>
      <c r="R70">
        <f t="shared" si="10"/>
        <v>4.093994533658737</v>
      </c>
      <c r="S70">
        <f t="shared" si="11"/>
        <v>-0.1481182893332191</v>
      </c>
      <c r="T70">
        <f t="shared" si="12"/>
        <v>0.9889696518928176</v>
      </c>
      <c r="V70">
        <f t="shared" si="13"/>
        <v>3.5875296311584903</v>
      </c>
    </row>
    <row r="71" spans="1:22" ht="12.75">
      <c r="A71">
        <v>40</v>
      </c>
      <c r="B71">
        <f t="shared" si="14"/>
        <v>2.000000000000001</v>
      </c>
      <c r="C71">
        <f t="shared" si="15"/>
        <v>-0.42956344830762894</v>
      </c>
      <c r="D71">
        <f t="shared" si="16"/>
        <v>4.078942151383762</v>
      </c>
      <c r="E71">
        <f t="shared" si="17"/>
        <v>3.531338057414665</v>
      </c>
      <c r="F71">
        <f t="shared" si="18"/>
        <v>0.6375190217010186</v>
      </c>
      <c r="G71">
        <f t="shared" si="0"/>
        <v>0.17656690287073326</v>
      </c>
      <c r="H71">
        <f t="shared" si="1"/>
        <v>0.03187595108505093</v>
      </c>
      <c r="I71">
        <f t="shared" si="2"/>
        <v>0.7133391035099943</v>
      </c>
      <c r="J71">
        <f t="shared" si="3"/>
        <v>-0.07471034543434968</v>
      </c>
      <c r="K71">
        <f t="shared" si="4"/>
        <v>0.7094159857809257</v>
      </c>
      <c r="L71">
        <f t="shared" si="5"/>
        <v>-0.07471034543434968</v>
      </c>
      <c r="M71">
        <f t="shared" si="6"/>
        <v>0.7094159857809257</v>
      </c>
      <c r="N71">
        <f t="shared" si="7"/>
        <v>-0.0037355172717174843</v>
      </c>
      <c r="O71">
        <f t="shared" si="8"/>
        <v>0.035470799289046284</v>
      </c>
      <c r="Q71">
        <f t="shared" si="9"/>
        <v>16.822293830457134</v>
      </c>
      <c r="R71">
        <f t="shared" si="10"/>
        <v>4.1014989736018626</v>
      </c>
      <c r="S71">
        <f t="shared" si="11"/>
        <v>-0.10473328192263183</v>
      </c>
      <c r="T71">
        <f t="shared" si="12"/>
        <v>0.9945003467358443</v>
      </c>
      <c r="V71">
        <f t="shared" si="13"/>
        <v>3.588422909688294</v>
      </c>
    </row>
    <row r="72" spans="1:22" ht="12.75">
      <c r="A72">
        <v>41</v>
      </c>
      <c r="B72">
        <f t="shared" si="14"/>
        <v>2.0500000000000007</v>
      </c>
      <c r="C72">
        <f t="shared" si="15"/>
        <v>-0.25299654543689565</v>
      </c>
      <c r="D72">
        <f t="shared" si="16"/>
        <v>4.110818102468813</v>
      </c>
      <c r="E72">
        <f t="shared" si="17"/>
        <v>3.5276025401429476</v>
      </c>
      <c r="F72">
        <f t="shared" si="18"/>
        <v>0.6729898209900649</v>
      </c>
      <c r="G72">
        <f t="shared" si="0"/>
        <v>0.1763801270071474</v>
      </c>
      <c r="H72">
        <f t="shared" si="1"/>
        <v>0.033649491049503245</v>
      </c>
      <c r="I72">
        <f t="shared" si="2"/>
        <v>0.7074290123319412</v>
      </c>
      <c r="J72">
        <f t="shared" si="3"/>
        <v>-0.043455851892056224</v>
      </c>
      <c r="K72">
        <f t="shared" si="4"/>
        <v>0.7060930508263634</v>
      </c>
      <c r="L72">
        <f t="shared" si="5"/>
        <v>-0.043455851892056224</v>
      </c>
      <c r="M72">
        <f t="shared" si="6"/>
        <v>0.7060930508263634</v>
      </c>
      <c r="N72">
        <f t="shared" si="7"/>
        <v>-0.002172792594602811</v>
      </c>
      <c r="O72">
        <f t="shared" si="8"/>
        <v>0.03530465254131817</v>
      </c>
      <c r="Q72">
        <f t="shared" si="9"/>
        <v>16.962832723588296</v>
      </c>
      <c r="R72">
        <f t="shared" si="10"/>
        <v>4.118595965081826</v>
      </c>
      <c r="S72">
        <f t="shared" si="11"/>
        <v>-0.061427862208831466</v>
      </c>
      <c r="T72">
        <f t="shared" si="12"/>
        <v>0.9981115257046442</v>
      </c>
      <c r="V72">
        <f t="shared" si="13"/>
        <v>3.591224718724688</v>
      </c>
    </row>
    <row r="73" spans="1:22" ht="12.75">
      <c r="A73">
        <v>42</v>
      </c>
      <c r="B73">
        <f t="shared" si="14"/>
        <v>2.1000000000000005</v>
      </c>
      <c r="C73">
        <f t="shared" si="15"/>
        <v>-0.07661641842974826</v>
      </c>
      <c r="D73">
        <f t="shared" si="16"/>
        <v>4.144467593518316</v>
      </c>
      <c r="E73">
        <f t="shared" si="17"/>
        <v>3.525429747548345</v>
      </c>
      <c r="F73">
        <f t="shared" si="18"/>
        <v>0.7082944735313831</v>
      </c>
      <c r="G73">
        <f t="shared" si="0"/>
        <v>0.17627148737741727</v>
      </c>
      <c r="H73">
        <f t="shared" si="1"/>
        <v>0.03541472367656916</v>
      </c>
      <c r="I73">
        <f t="shared" si="2"/>
        <v>0.6983857281516822</v>
      </c>
      <c r="J73">
        <f t="shared" si="3"/>
        <v>-0.012908454755763353</v>
      </c>
      <c r="K73">
        <f t="shared" si="4"/>
        <v>0.698266422708248</v>
      </c>
      <c r="L73">
        <f t="shared" si="5"/>
        <v>-0.012908454755763353</v>
      </c>
      <c r="M73">
        <f t="shared" si="6"/>
        <v>0.698266422708248</v>
      </c>
      <c r="N73">
        <f t="shared" si="7"/>
        <v>-0.0006454227377881677</v>
      </c>
      <c r="O73">
        <f t="shared" si="8"/>
        <v>0.0349133211354124</v>
      </c>
      <c r="Q73">
        <f t="shared" si="9"/>
        <v>17.182481709296503</v>
      </c>
      <c r="R73">
        <f t="shared" si="10"/>
        <v>4.145175715129155</v>
      </c>
      <c r="S73">
        <f t="shared" si="11"/>
        <v>-0.01848327397801544</v>
      </c>
      <c r="T73">
        <f t="shared" si="12"/>
        <v>0.9998291697000311</v>
      </c>
      <c r="V73">
        <f t="shared" si="13"/>
        <v>3.595877635033468</v>
      </c>
    </row>
    <row r="74" spans="1:22" ht="12.75">
      <c r="A74">
        <v>43</v>
      </c>
      <c r="B74">
        <f t="shared" si="14"/>
        <v>2.1500000000000004</v>
      </c>
      <c r="C74">
        <f t="shared" si="15"/>
        <v>0.09965506894766901</v>
      </c>
      <c r="D74">
        <f t="shared" si="16"/>
        <v>4.179882317194885</v>
      </c>
      <c r="E74">
        <f t="shared" si="17"/>
        <v>3.5247843248105566</v>
      </c>
      <c r="F74">
        <f t="shared" si="18"/>
        <v>0.7432077946667954</v>
      </c>
      <c r="G74">
        <f t="shared" si="0"/>
        <v>0.17623921624052785</v>
      </c>
      <c r="H74">
        <f t="shared" si="1"/>
        <v>0.03716038973333977</v>
      </c>
      <c r="I74">
        <f t="shared" si="2"/>
        <v>0.6864459461538823</v>
      </c>
      <c r="J74">
        <f t="shared" si="3"/>
        <v>0.01636131808081085</v>
      </c>
      <c r="K74">
        <f t="shared" si="4"/>
        <v>0.6862509338877123</v>
      </c>
      <c r="L74">
        <f t="shared" si="5"/>
        <v>0.01636131808081085</v>
      </c>
      <c r="M74">
        <f t="shared" si="6"/>
        <v>0.6862509338877123</v>
      </c>
      <c r="N74">
        <f t="shared" si="7"/>
        <v>0.0008180659040405426</v>
      </c>
      <c r="O74">
        <f t="shared" si="8"/>
        <v>0.03431254669438562</v>
      </c>
      <c r="Q74">
        <f t="shared" si="9"/>
        <v>17.481347318365444</v>
      </c>
      <c r="R74">
        <f t="shared" si="10"/>
        <v>4.181070116413434</v>
      </c>
      <c r="S74">
        <f t="shared" si="11"/>
        <v>0.023834823663075565</v>
      </c>
      <c r="T74">
        <f t="shared" si="12"/>
        <v>0.9997159102369784</v>
      </c>
      <c r="V74">
        <f t="shared" si="13"/>
        <v>3.602285713610692</v>
      </c>
    </row>
    <row r="75" spans="1:22" ht="12.75">
      <c r="A75">
        <v>44</v>
      </c>
      <c r="B75">
        <f t="shared" si="14"/>
        <v>2.2</v>
      </c>
      <c r="C75">
        <f t="shared" si="15"/>
        <v>0.27589428518819686</v>
      </c>
      <c r="D75">
        <f t="shared" si="16"/>
        <v>4.217042706928225</v>
      </c>
      <c r="E75">
        <f t="shared" si="17"/>
        <v>3.5256023907145972</v>
      </c>
      <c r="F75">
        <f t="shared" si="18"/>
        <v>0.7775203413611811</v>
      </c>
      <c r="G75">
        <f t="shared" si="0"/>
        <v>0.17628011953572986</v>
      </c>
      <c r="H75">
        <f t="shared" si="1"/>
        <v>0.03887601706805906</v>
      </c>
      <c r="I75">
        <f t="shared" si="2"/>
        <v>0.6719087927321722</v>
      </c>
      <c r="J75">
        <f t="shared" si="3"/>
        <v>0.04386494288923529</v>
      </c>
      <c r="K75">
        <f t="shared" si="4"/>
        <v>0.6704754227681498</v>
      </c>
      <c r="L75">
        <f t="shared" si="5"/>
        <v>0.04386494288923529</v>
      </c>
      <c r="M75">
        <f t="shared" si="6"/>
        <v>0.6704754227681498</v>
      </c>
      <c r="N75">
        <f t="shared" si="7"/>
        <v>0.0021932471444617643</v>
      </c>
      <c r="O75">
        <f t="shared" si="8"/>
        <v>0.03352377113840749</v>
      </c>
      <c r="Q75">
        <f t="shared" si="9"/>
        <v>17.859566848656033</v>
      </c>
      <c r="R75">
        <f t="shared" si="10"/>
        <v>4.2260580744537855</v>
      </c>
      <c r="S75">
        <f t="shared" si="11"/>
        <v>0.0652840733202314</v>
      </c>
      <c r="T75">
        <f t="shared" si="12"/>
        <v>0.9978667194423905</v>
      </c>
      <c r="V75">
        <f t="shared" si="13"/>
        <v>3.610319944082919</v>
      </c>
    </row>
    <row r="76" spans="1:22" ht="12.75">
      <c r="A76">
        <v>45</v>
      </c>
      <c r="B76">
        <f t="shared" si="14"/>
        <v>2.25</v>
      </c>
      <c r="C76">
        <f t="shared" si="15"/>
        <v>0.4521744047239267</v>
      </c>
      <c r="D76">
        <f t="shared" si="16"/>
        <v>4.255918723996284</v>
      </c>
      <c r="E76">
        <f t="shared" si="17"/>
        <v>3.527795637859059</v>
      </c>
      <c r="F76">
        <f t="shared" si="18"/>
        <v>0.8110441124995886</v>
      </c>
      <c r="G76">
        <f t="shared" si="0"/>
        <v>0.17638978189295296</v>
      </c>
      <c r="H76">
        <f t="shared" si="1"/>
        <v>0.04055220562497944</v>
      </c>
      <c r="I76">
        <f t="shared" si="2"/>
        <v>0.6551181751410108</v>
      </c>
      <c r="J76">
        <f t="shared" si="3"/>
        <v>0.06921413967668613</v>
      </c>
      <c r="K76">
        <f t="shared" si="4"/>
        <v>0.651451630030123</v>
      </c>
      <c r="L76">
        <f t="shared" si="5"/>
        <v>0.06921413967668613</v>
      </c>
      <c r="M76">
        <f t="shared" si="6"/>
        <v>0.651451630030123</v>
      </c>
      <c r="N76">
        <f t="shared" si="7"/>
        <v>0.0034607069838343066</v>
      </c>
      <c r="O76">
        <f t="shared" si="8"/>
        <v>0.03257258150150615</v>
      </c>
      <c r="Q76">
        <f t="shared" si="9"/>
        <v>18.317305877549593</v>
      </c>
      <c r="R76">
        <f t="shared" si="10"/>
        <v>4.27987218004809</v>
      </c>
      <c r="S76">
        <f t="shared" si="11"/>
        <v>0.10565138062577512</v>
      </c>
      <c r="T76">
        <f t="shared" si="12"/>
        <v>0.9944032309741695</v>
      </c>
      <c r="V76">
        <f t="shared" si="13"/>
        <v>3.6198252188355244</v>
      </c>
    </row>
    <row r="77" spans="1:22" ht="12.75">
      <c r="A77">
        <v>46</v>
      </c>
      <c r="B77">
        <f t="shared" si="14"/>
        <v>2.3</v>
      </c>
      <c r="C77">
        <f t="shared" si="15"/>
        <v>0.6285641866168796</v>
      </c>
      <c r="D77">
        <f t="shared" si="16"/>
        <v>4.296470929621263</v>
      </c>
      <c r="E77">
        <f t="shared" si="17"/>
        <v>3.5312563448428933</v>
      </c>
      <c r="F77">
        <f t="shared" si="18"/>
        <v>0.8436166940010947</v>
      </c>
      <c r="G77">
        <f t="shared" si="0"/>
        <v>0.17656281724214468</v>
      </c>
      <c r="H77">
        <f t="shared" si="1"/>
        <v>0.04218083470005474</v>
      </c>
      <c r="I77">
        <f t="shared" si="2"/>
        <v>0.6364442155028724</v>
      </c>
      <c r="J77">
        <f t="shared" si="3"/>
        <v>0.09212967205298818</v>
      </c>
      <c r="K77">
        <f t="shared" si="4"/>
        <v>0.6297407109076526</v>
      </c>
      <c r="L77">
        <f t="shared" si="5"/>
        <v>0.09212967205298818</v>
      </c>
      <c r="M77">
        <f t="shared" si="6"/>
        <v>0.6297407109076526</v>
      </c>
      <c r="N77">
        <f t="shared" si="7"/>
        <v>0.004606483602649409</v>
      </c>
      <c r="O77">
        <f t="shared" si="8"/>
        <v>0.03148703554538263</v>
      </c>
      <c r="Q77">
        <f t="shared" si="9"/>
        <v>18.85475538577794</v>
      </c>
      <c r="R77">
        <f t="shared" si="10"/>
        <v>4.342206280887394</v>
      </c>
      <c r="S77">
        <f t="shared" si="11"/>
        <v>0.14475686919425285</v>
      </c>
      <c r="T77">
        <f t="shared" si="12"/>
        <v>0.9894672550524742</v>
      </c>
      <c r="V77">
        <f t="shared" si="13"/>
        <v>3.630628113617605</v>
      </c>
    </row>
    <row r="78" spans="1:22" ht="12.75">
      <c r="A78">
        <v>47</v>
      </c>
      <c r="B78">
        <f t="shared" si="14"/>
        <v>2.3499999999999996</v>
      </c>
      <c r="C78">
        <f t="shared" si="15"/>
        <v>0.8051270038590244</v>
      </c>
      <c r="D78">
        <f t="shared" si="16"/>
        <v>4.338651764321318</v>
      </c>
      <c r="E78">
        <f t="shared" si="17"/>
        <v>3.5358628284455427</v>
      </c>
      <c r="F78">
        <f t="shared" si="18"/>
        <v>0.8751037295464774</v>
      </c>
      <c r="G78">
        <f t="shared" si="0"/>
        <v>0.17679314142227714</v>
      </c>
      <c r="H78">
        <f t="shared" si="1"/>
        <v>0.043755186477323876</v>
      </c>
      <c r="I78">
        <f t="shared" si="2"/>
        <v>0.6162654443936019</v>
      </c>
      <c r="J78">
        <f t="shared" si="3"/>
        <v>0.11244120589697058</v>
      </c>
      <c r="K78">
        <f t="shared" si="4"/>
        <v>0.6059208472812919</v>
      </c>
      <c r="L78">
        <f t="shared" si="5"/>
        <v>0.11244120589697058</v>
      </c>
      <c r="M78">
        <f t="shared" si="6"/>
        <v>0.6059208472812919</v>
      </c>
      <c r="N78">
        <f t="shared" si="7"/>
        <v>0.005622060294848529</v>
      </c>
      <c r="O78">
        <f t="shared" si="8"/>
        <v>0.030296042364064597</v>
      </c>
      <c r="Q78">
        <f t="shared" si="9"/>
        <v>19.472128624391495</v>
      </c>
      <c r="R78">
        <f t="shared" si="10"/>
        <v>4.412723492854667</v>
      </c>
      <c r="S78">
        <f t="shared" si="11"/>
        <v>0.18245580199229156</v>
      </c>
      <c r="T78">
        <f t="shared" si="12"/>
        <v>0.9832140562051327</v>
      </c>
      <c r="V78">
        <f t="shared" si="13"/>
        <v>3.6425447806511686</v>
      </c>
    </row>
    <row r="79" spans="1:22" ht="12.75">
      <c r="A79">
        <v>48</v>
      </c>
      <c r="B79">
        <f t="shared" si="14"/>
        <v>2.3999999999999995</v>
      </c>
      <c r="C79">
        <f t="shared" si="15"/>
        <v>0.9819201452813016</v>
      </c>
      <c r="D79">
        <f t="shared" si="16"/>
        <v>4.382406950798642</v>
      </c>
      <c r="E79">
        <f t="shared" si="17"/>
        <v>3.541484888740391</v>
      </c>
      <c r="F79">
        <f t="shared" si="18"/>
        <v>0.905399771910542</v>
      </c>
      <c r="G79">
        <f t="shared" si="0"/>
        <v>0.17707424443701958</v>
      </c>
      <c r="H79">
        <f t="shared" si="1"/>
        <v>0.045269988595527104</v>
      </c>
      <c r="I79">
        <f t="shared" si="2"/>
        <v>0.5949530768837648</v>
      </c>
      <c r="J79">
        <f t="shared" si="3"/>
        <v>0.13007972780968302</v>
      </c>
      <c r="K79">
        <f t="shared" si="4"/>
        <v>0.5805587206359212</v>
      </c>
      <c r="L79">
        <f t="shared" si="5"/>
        <v>0.13007972780968302</v>
      </c>
      <c r="M79">
        <f t="shared" si="6"/>
        <v>0.5805587206359212</v>
      </c>
      <c r="N79">
        <f t="shared" si="7"/>
        <v>0.006503986390484152</v>
      </c>
      <c r="O79">
        <f t="shared" si="8"/>
        <v>0.02902793603179606</v>
      </c>
      <c r="Q79">
        <f t="shared" si="9"/>
        <v>20.169657854117503</v>
      </c>
      <c r="R79">
        <f t="shared" si="10"/>
        <v>4.491064222889437</v>
      </c>
      <c r="S79">
        <f t="shared" si="11"/>
        <v>0.21863863363983668</v>
      </c>
      <c r="T79">
        <f t="shared" si="12"/>
        <v>0.9758058966208931</v>
      </c>
      <c r="V79">
        <f t="shared" si="13"/>
        <v>3.655388346558024</v>
      </c>
    </row>
    <row r="80" spans="1:22" ht="12.75">
      <c r="A80">
        <v>49</v>
      </c>
      <c r="B80">
        <f t="shared" si="14"/>
        <v>2.4499999999999993</v>
      </c>
      <c r="C80">
        <f t="shared" si="15"/>
        <v>1.158994389718321</v>
      </c>
      <c r="D80">
        <f t="shared" si="16"/>
        <v>4.4276769393941695</v>
      </c>
      <c r="E80">
        <f t="shared" si="17"/>
        <v>3.5479888751308755</v>
      </c>
      <c r="F80">
        <f t="shared" si="18"/>
        <v>0.9344277079423381</v>
      </c>
      <c r="G80">
        <f t="shared" si="0"/>
        <v>0.1773994437565438</v>
      </c>
      <c r="H80">
        <f t="shared" si="1"/>
        <v>0.046721385397116906</v>
      </c>
      <c r="I80">
        <f t="shared" si="2"/>
        <v>0.5728582325772867</v>
      </c>
      <c r="J80">
        <f t="shared" si="3"/>
        <v>0.14506460132541224</v>
      </c>
      <c r="K80">
        <f t="shared" si="4"/>
        <v>0.5541866256721394</v>
      </c>
      <c r="L80">
        <f t="shared" si="5"/>
        <v>0.14506460132541224</v>
      </c>
      <c r="M80">
        <f t="shared" si="6"/>
        <v>0.5541866256721394</v>
      </c>
      <c r="N80">
        <f t="shared" si="7"/>
        <v>0.0072532300662706125</v>
      </c>
      <c r="O80">
        <f t="shared" si="8"/>
        <v>0.02770933128360697</v>
      </c>
      <c r="Q80">
        <f t="shared" si="9"/>
        <v>20.947591075041466</v>
      </c>
      <c r="R80">
        <f t="shared" si="10"/>
        <v>4.576853840253309</v>
      </c>
      <c r="S80">
        <f t="shared" si="11"/>
        <v>0.2532294956690545</v>
      </c>
      <c r="T80">
        <f t="shared" si="12"/>
        <v>0.967406234486421</v>
      </c>
      <c r="V80">
        <f t="shared" si="13"/>
        <v>3.6689753609724374</v>
      </c>
    </row>
    <row r="81" spans="1:22" ht="12.75">
      <c r="A81">
        <v>50</v>
      </c>
      <c r="B81">
        <f t="shared" si="14"/>
        <v>2.499999999999999</v>
      </c>
      <c r="C81">
        <f t="shared" si="15"/>
        <v>1.3363938334748648</v>
      </c>
      <c r="D81">
        <f t="shared" si="16"/>
        <v>4.474398324791286</v>
      </c>
      <c r="E81">
        <f t="shared" si="17"/>
        <v>3.555242105197146</v>
      </c>
      <c r="F81">
        <f t="shared" si="18"/>
        <v>0.9621370392259451</v>
      </c>
      <c r="G81">
        <f t="shared" si="0"/>
        <v>0.1777621052598573</v>
      </c>
      <c r="H81">
        <f t="shared" si="1"/>
        <v>0.048106851961297256</v>
      </c>
      <c r="I81">
        <f t="shared" si="2"/>
        <v>0.5503024890856296</v>
      </c>
      <c r="J81">
        <f t="shared" si="3"/>
        <v>0.15748748796556514</v>
      </c>
      <c r="K81">
        <f t="shared" si="4"/>
        <v>0.5272859950995621</v>
      </c>
      <c r="L81">
        <f t="shared" si="5"/>
        <v>0.15748748796556514</v>
      </c>
      <c r="M81">
        <f t="shared" si="6"/>
        <v>0.5272859950995621</v>
      </c>
      <c r="N81">
        <f t="shared" si="7"/>
        <v>0.007874374398278258</v>
      </c>
      <c r="O81">
        <f t="shared" si="8"/>
        <v>0.026364299754978105</v>
      </c>
      <c r="Q81">
        <f t="shared" si="9"/>
        <v>21.806188847044712</v>
      </c>
      <c r="R81">
        <f t="shared" si="10"/>
        <v>4.669709717642491</v>
      </c>
      <c r="S81">
        <f t="shared" si="11"/>
        <v>0.28618349196864956</v>
      </c>
      <c r="T81">
        <f t="shared" si="12"/>
        <v>0.9581748321285786</v>
      </c>
      <c r="V81">
        <f t="shared" si="13"/>
        <v>3.6831310197734073</v>
      </c>
    </row>
    <row r="82" spans="1:22" ht="12.75">
      <c r="A82">
        <v>51</v>
      </c>
      <c r="B82">
        <f t="shared" si="14"/>
        <v>2.549999999999999</v>
      </c>
      <c r="C82">
        <f t="shared" si="15"/>
        <v>1.514155938734722</v>
      </c>
      <c r="D82">
        <f t="shared" si="16"/>
        <v>4.522505176752583</v>
      </c>
      <c r="E82">
        <f t="shared" si="17"/>
        <v>3.563116479595424</v>
      </c>
      <c r="F82">
        <f t="shared" si="18"/>
        <v>0.9885013389809232</v>
      </c>
      <c r="G82">
        <f t="shared" si="0"/>
        <v>0.17815582397977123</v>
      </c>
      <c r="H82">
        <f t="shared" si="1"/>
        <v>0.049425066949046165</v>
      </c>
      <c r="I82">
        <f t="shared" si="2"/>
        <v>0.5275717508354522</v>
      </c>
      <c r="J82">
        <f t="shared" si="3"/>
        <v>0.16749516716986745</v>
      </c>
      <c r="K82">
        <f t="shared" si="4"/>
        <v>0.5002772443898709</v>
      </c>
      <c r="L82">
        <f t="shared" si="5"/>
        <v>0.16749516716986745</v>
      </c>
      <c r="M82">
        <f t="shared" si="6"/>
        <v>0.5002772443898709</v>
      </c>
      <c r="N82">
        <f t="shared" si="7"/>
        <v>0.008374758358493373</v>
      </c>
      <c r="O82">
        <f t="shared" si="8"/>
        <v>0.025013862219493546</v>
      </c>
      <c r="Q82">
        <f t="shared" si="9"/>
        <v>22.745721280559543</v>
      </c>
      <c r="R82">
        <f t="shared" si="10"/>
        <v>4.769247454322279</v>
      </c>
      <c r="S82">
        <f t="shared" si="11"/>
        <v>0.31748319902387767</v>
      </c>
      <c r="T82">
        <f t="shared" si="12"/>
        <v>0.9482638969915309</v>
      </c>
      <c r="V82">
        <f t="shared" si="13"/>
        <v>3.6976930570737703</v>
      </c>
    </row>
    <row r="83" spans="1:22" ht="12.75">
      <c r="A83">
        <v>52</v>
      </c>
      <c r="B83">
        <f t="shared" si="14"/>
        <v>2.5999999999999988</v>
      </c>
      <c r="C83">
        <f t="shared" si="15"/>
        <v>1.6923117627144932</v>
      </c>
      <c r="D83">
        <f t="shared" si="16"/>
        <v>4.57193024370163</v>
      </c>
      <c r="E83">
        <f t="shared" si="17"/>
        <v>3.5714912379539174</v>
      </c>
      <c r="F83">
        <f t="shared" si="18"/>
        <v>1.0135152012004167</v>
      </c>
      <c r="G83">
        <f t="shared" si="0"/>
        <v>0.17857456189769588</v>
      </c>
      <c r="H83">
        <f t="shared" si="1"/>
        <v>0.050675760060020836</v>
      </c>
      <c r="I83">
        <f t="shared" si="2"/>
        <v>0.5049131148026003</v>
      </c>
      <c r="J83">
        <f t="shared" si="3"/>
        <v>0.17527288173064817</v>
      </c>
      <c r="K83">
        <f t="shared" si="4"/>
        <v>0.47351522724142464</v>
      </c>
      <c r="L83">
        <f t="shared" si="5"/>
        <v>0.17527288173064817</v>
      </c>
      <c r="M83">
        <f t="shared" si="6"/>
        <v>0.47351522724142464</v>
      </c>
      <c r="N83">
        <f t="shared" si="7"/>
        <v>0.008763644086532409</v>
      </c>
      <c r="O83">
        <f t="shared" si="8"/>
        <v>0.023675761362071234</v>
      </c>
      <c r="Q83">
        <f t="shared" si="9"/>
        <v>23.76646525549548</v>
      </c>
      <c r="R83">
        <f t="shared" si="10"/>
        <v>4.875086179289088</v>
      </c>
      <c r="S83">
        <f t="shared" si="11"/>
        <v>0.3471347378235015</v>
      </c>
      <c r="T83">
        <f t="shared" si="12"/>
        <v>0.9378152663484471</v>
      </c>
      <c r="V83">
        <f t="shared" si="13"/>
        <v>3.712514340153574</v>
      </c>
    </row>
    <row r="84" spans="1:22" ht="12.75">
      <c r="A84">
        <v>53</v>
      </c>
      <c r="B84">
        <f t="shared" si="14"/>
        <v>2.6499999999999986</v>
      </c>
      <c r="C84">
        <f t="shared" si="15"/>
        <v>1.8708863246121892</v>
      </c>
      <c r="D84">
        <f t="shared" si="16"/>
        <v>4.622606003761651</v>
      </c>
      <c r="E84">
        <f t="shared" si="17"/>
        <v>3.58025488204045</v>
      </c>
      <c r="F84">
        <f t="shared" si="18"/>
        <v>1.037190962562488</v>
      </c>
      <c r="G84">
        <f t="shared" si="0"/>
        <v>0.1790127441020225</v>
      </c>
      <c r="H84">
        <f t="shared" si="1"/>
        <v>0.051859548128124405</v>
      </c>
      <c r="I84">
        <f t="shared" si="2"/>
        <v>0.4825342330104219</v>
      </c>
      <c r="J84">
        <f t="shared" si="3"/>
        <v>0.18102934149478478</v>
      </c>
      <c r="K84">
        <f t="shared" si="4"/>
        <v>0.4472892392456147</v>
      </c>
      <c r="L84">
        <f t="shared" si="5"/>
        <v>0.18102934149478478</v>
      </c>
      <c r="M84">
        <f t="shared" si="6"/>
        <v>0.4472892392456147</v>
      </c>
      <c r="N84">
        <f t="shared" si="7"/>
        <v>0.00905146707473924</v>
      </c>
      <c r="O84">
        <f t="shared" si="8"/>
        <v>0.022364461962280736</v>
      </c>
      <c r="Q84">
        <f t="shared" si="9"/>
        <v>24.868701905634165</v>
      </c>
      <c r="R84">
        <f t="shared" si="10"/>
        <v>4.986852905955234</v>
      </c>
      <c r="S84">
        <f t="shared" si="11"/>
        <v>0.375163727483921</v>
      </c>
      <c r="T84">
        <f t="shared" si="12"/>
        <v>0.9269585630330895</v>
      </c>
      <c r="V84">
        <f t="shared" si="13"/>
        <v>3.7274643007272084</v>
      </c>
    </row>
    <row r="85" spans="1:22" ht="12.75">
      <c r="A85">
        <v>54</v>
      </c>
      <c r="B85">
        <f t="shared" si="14"/>
        <v>2.6999999999999984</v>
      </c>
      <c r="C85">
        <f t="shared" si="15"/>
        <v>2.0498990687142116</v>
      </c>
      <c r="D85">
        <f t="shared" si="16"/>
        <v>4.674465551889775</v>
      </c>
      <c r="E85">
        <f t="shared" si="17"/>
        <v>3.5893063491151893</v>
      </c>
      <c r="F85">
        <f t="shared" si="18"/>
        <v>1.0595554245247687</v>
      </c>
      <c r="G85">
        <f t="shared" si="0"/>
        <v>0.17946531745575947</v>
      </c>
      <c r="H85">
        <f t="shared" si="1"/>
        <v>0.05297777122623844</v>
      </c>
      <c r="I85">
        <f t="shared" si="2"/>
        <v>0.46060459656581587</v>
      </c>
      <c r="J85">
        <f t="shared" si="3"/>
        <v>0.18498403851544312</v>
      </c>
      <c r="K85">
        <f t="shared" si="4"/>
        <v>0.4218263859362938</v>
      </c>
      <c r="L85">
        <f t="shared" si="5"/>
        <v>0.18498403851544312</v>
      </c>
      <c r="M85">
        <f t="shared" si="6"/>
        <v>0.4218263859362938</v>
      </c>
      <c r="N85">
        <f t="shared" si="7"/>
        <v>0.009249201925772157</v>
      </c>
      <c r="O85">
        <f t="shared" si="8"/>
        <v>0.02109131929681469</v>
      </c>
      <c r="Q85">
        <f t="shared" si="9"/>
        <v>26.052714387719572</v>
      </c>
      <c r="R85">
        <f t="shared" si="10"/>
        <v>5.104185967195902</v>
      </c>
      <c r="S85">
        <f t="shared" si="11"/>
        <v>0.4016113601441464</v>
      </c>
      <c r="T85">
        <f t="shared" si="12"/>
        <v>0.9158101961668526</v>
      </c>
      <c r="V85">
        <f t="shared" si="13"/>
        <v>3.742429393514121</v>
      </c>
    </row>
    <row r="86" spans="1:22" ht="12.75">
      <c r="A86">
        <v>55</v>
      </c>
      <c r="B86">
        <f t="shared" si="14"/>
        <v>2.7499999999999982</v>
      </c>
      <c r="C86">
        <f t="shared" si="15"/>
        <v>2.229364386169971</v>
      </c>
      <c r="D86">
        <f t="shared" si="16"/>
        <v>4.727443323116014</v>
      </c>
      <c r="E86">
        <f t="shared" si="17"/>
        <v>3.5985555510409615</v>
      </c>
      <c r="F86">
        <f t="shared" si="18"/>
        <v>1.0806467438215834</v>
      </c>
      <c r="G86">
        <f t="shared" si="0"/>
        <v>0.17992777755204808</v>
      </c>
      <c r="H86">
        <f t="shared" si="1"/>
        <v>0.05403233719107917</v>
      </c>
      <c r="I86">
        <f t="shared" si="2"/>
        <v>0.43925817298515485</v>
      </c>
      <c r="J86">
        <f t="shared" si="3"/>
        <v>0.18735712448641717</v>
      </c>
      <c r="K86">
        <f t="shared" si="4"/>
        <v>0.3972971815133319</v>
      </c>
      <c r="L86">
        <f t="shared" si="5"/>
        <v>0.18735712448641717</v>
      </c>
      <c r="M86">
        <f t="shared" si="6"/>
        <v>0.3972971815133319</v>
      </c>
      <c r="N86">
        <f t="shared" si="7"/>
        <v>0.00936785622432086</v>
      </c>
      <c r="O86">
        <f t="shared" si="8"/>
        <v>0.019864859075666597</v>
      </c>
      <c r="Q86">
        <f t="shared" si="9"/>
        <v>27.318785939597195</v>
      </c>
      <c r="R86">
        <f t="shared" si="10"/>
        <v>5.226737600032854</v>
      </c>
      <c r="S86">
        <f t="shared" si="11"/>
        <v>0.4265307648419079</v>
      </c>
      <c r="T86">
        <f t="shared" si="12"/>
        <v>0.9044730546806671</v>
      </c>
      <c r="V86">
        <f t="shared" si="13"/>
        <v>3.757312794918718</v>
      </c>
    </row>
    <row r="87" spans="1:22" ht="12.75">
      <c r="A87">
        <v>56</v>
      </c>
      <c r="B87">
        <f t="shared" si="14"/>
        <v>2.799999999999998</v>
      </c>
      <c r="C87">
        <f t="shared" si="15"/>
        <v>2.4092921637220193</v>
      </c>
      <c r="D87">
        <f t="shared" si="16"/>
        <v>4.781475660307093</v>
      </c>
      <c r="E87">
        <f t="shared" si="17"/>
        <v>3.6079234072652824</v>
      </c>
      <c r="F87">
        <f t="shared" si="18"/>
        <v>1.10051160289725</v>
      </c>
      <c r="G87">
        <f t="shared" si="0"/>
        <v>0.18039617036326414</v>
      </c>
      <c r="H87">
        <f t="shared" si="1"/>
        <v>0.0550255801448625</v>
      </c>
      <c r="I87">
        <f t="shared" si="2"/>
        <v>0.41859688930152356</v>
      </c>
      <c r="J87">
        <f t="shared" si="3"/>
        <v>0.1883618035152074</v>
      </c>
      <c r="K87">
        <f t="shared" si="4"/>
        <v>0.37382239995673133</v>
      </c>
      <c r="L87">
        <f t="shared" si="5"/>
        <v>0.1883618035152074</v>
      </c>
      <c r="M87">
        <f t="shared" si="6"/>
        <v>0.37382239995673133</v>
      </c>
      <c r="N87">
        <f t="shared" si="7"/>
        <v>0.00941809017576037</v>
      </c>
      <c r="O87">
        <f t="shared" si="8"/>
        <v>0.018691119997836566</v>
      </c>
      <c r="Q87">
        <f t="shared" si="9"/>
        <v>28.66719822028148</v>
      </c>
      <c r="R87">
        <f t="shared" si="10"/>
        <v>5.354175774130083</v>
      </c>
      <c r="S87">
        <f t="shared" si="11"/>
        <v>0.449983763208347</v>
      </c>
      <c r="T87">
        <f t="shared" si="12"/>
        <v>0.8930367365617466</v>
      </c>
      <c r="V87">
        <f t="shared" si="13"/>
        <v>3.7720335497983313</v>
      </c>
    </row>
    <row r="88" spans="1:22" ht="12.75">
      <c r="A88">
        <v>57</v>
      </c>
      <c r="B88">
        <f t="shared" si="14"/>
        <v>2.849999999999998</v>
      </c>
      <c r="C88">
        <f t="shared" si="15"/>
        <v>2.589688334085283</v>
      </c>
      <c r="D88">
        <f t="shared" si="16"/>
        <v>4.836501240451955</v>
      </c>
      <c r="E88">
        <f t="shared" si="17"/>
        <v>3.6173414974410427</v>
      </c>
      <c r="F88">
        <f t="shared" si="18"/>
        <v>1.1192027228950865</v>
      </c>
      <c r="G88">
        <f t="shared" si="0"/>
        <v>0.18086707487205214</v>
      </c>
      <c r="H88">
        <f t="shared" si="1"/>
        <v>0.05596013614475433</v>
      </c>
      <c r="I88">
        <f t="shared" si="2"/>
        <v>0.39869454227889245</v>
      </c>
      <c r="J88">
        <f t="shared" si="3"/>
        <v>0.18819900082208094</v>
      </c>
      <c r="K88">
        <f t="shared" si="4"/>
        <v>0.3514804036252177</v>
      </c>
      <c r="L88">
        <f t="shared" si="5"/>
        <v>0.18819900082208094</v>
      </c>
      <c r="M88">
        <f t="shared" si="6"/>
        <v>0.3514804036252177</v>
      </c>
      <c r="N88">
        <f t="shared" si="7"/>
        <v>0.009409950041104048</v>
      </c>
      <c r="O88">
        <f t="shared" si="8"/>
        <v>0.017574020181260887</v>
      </c>
      <c r="Q88">
        <f t="shared" si="9"/>
        <v>30.09822991659071</v>
      </c>
      <c r="R88">
        <f t="shared" si="10"/>
        <v>5.486185370235926</v>
      </c>
      <c r="S88">
        <f t="shared" si="11"/>
        <v>0.47203806640130297</v>
      </c>
      <c r="T88">
        <f t="shared" si="12"/>
        <v>0.8815781666239921</v>
      </c>
      <c r="V88">
        <f t="shared" si="13"/>
        <v>3.786525352357327</v>
      </c>
    </row>
    <row r="89" spans="1:22" ht="12.75">
      <c r="A89">
        <v>58</v>
      </c>
      <c r="B89">
        <f t="shared" si="14"/>
        <v>2.8999999999999977</v>
      </c>
      <c r="C89">
        <f t="shared" si="15"/>
        <v>2.7705554089573354</v>
      </c>
      <c r="D89">
        <f t="shared" si="16"/>
        <v>4.892461376596709</v>
      </c>
      <c r="E89">
        <f t="shared" si="17"/>
        <v>3.626751447482147</v>
      </c>
      <c r="F89">
        <f t="shared" si="18"/>
        <v>1.1367767430763474</v>
      </c>
      <c r="G89">
        <f t="shared" si="0"/>
        <v>0.18133757237410736</v>
      </c>
      <c r="H89">
        <f t="shared" si="1"/>
        <v>0.05683883715381737</v>
      </c>
      <c r="I89">
        <f t="shared" si="2"/>
        <v>0.3796008141144535</v>
      </c>
      <c r="J89">
        <f t="shared" si="3"/>
        <v>0.1870539656265961</v>
      </c>
      <c r="K89">
        <f t="shared" si="4"/>
        <v>0.3303143836100997</v>
      </c>
      <c r="L89">
        <f t="shared" si="5"/>
        <v>0.1870539656265961</v>
      </c>
      <c r="M89">
        <f t="shared" si="6"/>
        <v>0.3303143836100997</v>
      </c>
      <c r="N89">
        <f t="shared" si="7"/>
        <v>0.009352698281329805</v>
      </c>
      <c r="O89">
        <f t="shared" si="8"/>
        <v>0.016515719180504984</v>
      </c>
      <c r="Q89">
        <f t="shared" si="9"/>
        <v>31.61215559559332</v>
      </c>
      <c r="R89">
        <f t="shared" si="10"/>
        <v>5.622468816773759</v>
      </c>
      <c r="S89">
        <f t="shared" si="11"/>
        <v>0.49276492218005996</v>
      </c>
      <c r="T89">
        <f t="shared" si="12"/>
        <v>0.8701624741787475</v>
      </c>
      <c r="V89">
        <f t="shared" si="13"/>
        <v>3.800735116449595</v>
      </c>
    </row>
    <row r="90" spans="1:22" ht="12.75">
      <c r="A90">
        <v>59</v>
      </c>
      <c r="B90">
        <f t="shared" si="14"/>
        <v>2.9499999999999975</v>
      </c>
      <c r="C90">
        <f t="shared" si="15"/>
        <v>2.9518929813314427</v>
      </c>
      <c r="D90">
        <f t="shared" si="16"/>
        <v>4.949300213750527</v>
      </c>
      <c r="E90">
        <f t="shared" si="17"/>
        <v>3.636104145763477</v>
      </c>
      <c r="F90">
        <f t="shared" si="18"/>
        <v>1.1532924622568523</v>
      </c>
      <c r="G90">
        <f t="shared" si="0"/>
        <v>0.18180520728817384</v>
      </c>
      <c r="H90">
        <f t="shared" si="1"/>
        <v>0.05766462311284262</v>
      </c>
      <c r="I90">
        <f t="shared" si="2"/>
        <v>0.36134516396966726</v>
      </c>
      <c r="J90">
        <f t="shared" si="3"/>
        <v>0.1850944324226086</v>
      </c>
      <c r="K90">
        <f t="shared" si="4"/>
        <v>0.31033913483545406</v>
      </c>
      <c r="L90">
        <f t="shared" si="5"/>
        <v>0.1850944324226086</v>
      </c>
      <c r="M90">
        <f t="shared" si="6"/>
        <v>0.31033913483545406</v>
      </c>
      <c r="N90">
        <f t="shared" si="7"/>
        <v>0.00925472162113043</v>
      </c>
      <c r="O90">
        <f t="shared" si="8"/>
        <v>0.015516956741772704</v>
      </c>
      <c r="Q90">
        <f t="shared" si="9"/>
        <v>33.20924477906484</v>
      </c>
      <c r="R90">
        <f t="shared" si="10"/>
        <v>5.7627462879312015</v>
      </c>
      <c r="S90">
        <f t="shared" si="11"/>
        <v>0.5122371927970403</v>
      </c>
      <c r="T90">
        <f t="shared" si="12"/>
        <v>0.8588440244394834</v>
      </c>
      <c r="V90">
        <f t="shared" si="13"/>
        <v>3.814621457279453</v>
      </c>
    </row>
    <row r="91" spans="1:22" ht="12.75">
      <c r="A91">
        <v>60</v>
      </c>
      <c r="B91">
        <f t="shared" si="14"/>
        <v>2.9999999999999973</v>
      </c>
      <c r="C91">
        <f t="shared" si="15"/>
        <v>3.1336981886196167</v>
      </c>
      <c r="D91">
        <f t="shared" si="16"/>
        <v>5.00696483686337</v>
      </c>
      <c r="E91">
        <f t="shared" si="17"/>
        <v>3.645358867384607</v>
      </c>
      <c r="F91">
        <f t="shared" si="18"/>
        <v>1.1688094189986251</v>
      </c>
      <c r="G91">
        <f t="shared" si="0"/>
        <v>0.18226794336923036</v>
      </c>
      <c r="H91">
        <f t="shared" si="1"/>
        <v>0.05844047094993126</v>
      </c>
      <c r="I91">
        <f t="shared" si="2"/>
        <v>0.34394044505125815</v>
      </c>
      <c r="J91">
        <f t="shared" si="3"/>
        <v>0.18246997682150895</v>
      </c>
      <c r="K91">
        <f t="shared" si="4"/>
        <v>0.2915471442165323</v>
      </c>
      <c r="L91">
        <f t="shared" si="5"/>
        <v>0.18246997682150895</v>
      </c>
      <c r="M91">
        <f t="shared" si="6"/>
        <v>0.2915471442165323</v>
      </c>
      <c r="N91">
        <f t="shared" si="7"/>
        <v>0.009123498841075448</v>
      </c>
      <c r="O91">
        <f t="shared" si="8"/>
        <v>0.014577357210826614</v>
      </c>
      <c r="Q91">
        <f t="shared" si="9"/>
        <v>34.8897612149441</v>
      </c>
      <c r="R91">
        <f t="shared" si="10"/>
        <v>5.906755557405783</v>
      </c>
      <c r="S91">
        <f t="shared" si="11"/>
        <v>0.5305278266832361</v>
      </c>
      <c r="T91">
        <f t="shared" si="12"/>
        <v>0.8476675203844736</v>
      </c>
      <c r="V91">
        <f t="shared" si="13"/>
        <v>3.8281531748298017</v>
      </c>
    </row>
    <row r="92" spans="1:22" ht="12.75">
      <c r="A92">
        <v>61</v>
      </c>
      <c r="B92">
        <f t="shared" si="14"/>
        <v>3.049999999999997</v>
      </c>
      <c r="C92">
        <f t="shared" si="15"/>
        <v>3.315966131988847</v>
      </c>
      <c r="D92">
        <f t="shared" si="16"/>
        <v>5.065405307813301</v>
      </c>
      <c r="E92">
        <f t="shared" si="17"/>
        <v>3.6544823662256825</v>
      </c>
      <c r="F92">
        <f t="shared" si="18"/>
        <v>1.1833867762094517</v>
      </c>
      <c r="G92">
        <f t="shared" si="0"/>
        <v>0.18272411831128413</v>
      </c>
      <c r="H92">
        <f t="shared" si="1"/>
        <v>0.05916933881047259</v>
      </c>
      <c r="I92">
        <f t="shared" si="2"/>
        <v>0.3273861607357795</v>
      </c>
      <c r="J92">
        <f t="shared" si="3"/>
        <v>0.17931224113438096</v>
      </c>
      <c r="K92">
        <f t="shared" si="4"/>
        <v>0.2739138886962091</v>
      </c>
      <c r="L92">
        <f t="shared" si="5"/>
        <v>0.17931224113438096</v>
      </c>
      <c r="M92">
        <f t="shared" si="6"/>
        <v>0.2739138886962091</v>
      </c>
      <c r="N92">
        <f t="shared" si="7"/>
        <v>0.00896561205671905</v>
      </c>
      <c r="O92">
        <f t="shared" si="8"/>
        <v>0.013695694434810455</v>
      </c>
      <c r="Q92">
        <f t="shared" si="9"/>
        <v>36.65396232092024</v>
      </c>
      <c r="R92">
        <f t="shared" si="10"/>
        <v>6.054251590487485</v>
      </c>
      <c r="S92">
        <f t="shared" si="11"/>
        <v>0.5477086775182805</v>
      </c>
      <c r="T92">
        <f t="shared" si="12"/>
        <v>0.8366691129539658</v>
      </c>
      <c r="V92">
        <f t="shared" si="13"/>
        <v>3.8413078016688353</v>
      </c>
    </row>
    <row r="93" spans="1:22" ht="12.75">
      <c r="A93">
        <v>62</v>
      </c>
      <c r="B93">
        <f t="shared" si="14"/>
        <v>3.099999999999997</v>
      </c>
      <c r="C93">
        <f t="shared" si="15"/>
        <v>3.498690250300131</v>
      </c>
      <c r="D93">
        <f t="shared" si="16"/>
        <v>5.124574646623774</v>
      </c>
      <c r="E93">
        <f t="shared" si="17"/>
        <v>3.6634479782824014</v>
      </c>
      <c r="F93">
        <f t="shared" si="18"/>
        <v>1.1970824706442622</v>
      </c>
      <c r="G93">
        <f t="shared" si="0"/>
        <v>0.18317239891412007</v>
      </c>
      <c r="H93">
        <f t="shared" si="1"/>
        <v>0.059854123532213116</v>
      </c>
      <c r="I93">
        <f t="shared" si="2"/>
        <v>0.31167132134019004</v>
      </c>
      <c r="J93">
        <f t="shared" si="3"/>
        <v>0.1757357564122295</v>
      </c>
      <c r="K93">
        <f t="shared" si="4"/>
        <v>0.25740232412346536</v>
      </c>
      <c r="L93">
        <f t="shared" si="5"/>
        <v>0.1757357564122295</v>
      </c>
      <c r="M93">
        <f t="shared" si="6"/>
        <v>0.25740232412346536</v>
      </c>
      <c r="N93">
        <f t="shared" si="7"/>
        <v>0.008786787820611475</v>
      </c>
      <c r="O93">
        <f t="shared" si="8"/>
        <v>0.012870116206173269</v>
      </c>
      <c r="Q93">
        <f t="shared" si="9"/>
        <v>38.50209877636438</v>
      </c>
      <c r="R93">
        <f t="shared" si="10"/>
        <v>6.205005944909672</v>
      </c>
      <c r="S93">
        <f t="shared" si="11"/>
        <v>0.5638496209935642</v>
      </c>
      <c r="T93">
        <f t="shared" si="12"/>
        <v>0.8258774757222853</v>
      </c>
      <c r="V93">
        <f t="shared" si="13"/>
        <v>3.854070255081657</v>
      </c>
    </row>
    <row r="94" spans="1:22" ht="12.75">
      <c r="A94">
        <v>63</v>
      </c>
      <c r="B94">
        <f t="shared" si="14"/>
        <v>3.149999999999997</v>
      </c>
      <c r="C94">
        <f t="shared" si="15"/>
        <v>3.681862649214251</v>
      </c>
      <c r="D94">
        <f t="shared" si="16"/>
        <v>5.1844287701559875</v>
      </c>
      <c r="E94">
        <f t="shared" si="17"/>
        <v>3.672234766103013</v>
      </c>
      <c r="F94">
        <f t="shared" si="18"/>
        <v>1.2099525868504355</v>
      </c>
      <c r="G94">
        <f t="shared" si="0"/>
        <v>0.18361173830515065</v>
      </c>
      <c r="H94">
        <f t="shared" si="1"/>
        <v>0.06049762934252178</v>
      </c>
      <c r="I94">
        <f t="shared" si="2"/>
        <v>0.2967768972396911</v>
      </c>
      <c r="J94">
        <f t="shared" si="3"/>
        <v>0.17183914187820146</v>
      </c>
      <c r="K94">
        <f t="shared" si="4"/>
        <v>0.24196660111218143</v>
      </c>
      <c r="L94">
        <f t="shared" si="5"/>
        <v>0.17183914187820146</v>
      </c>
      <c r="M94">
        <f t="shared" si="6"/>
        <v>0.24196660111218143</v>
      </c>
      <c r="N94">
        <f t="shared" si="7"/>
        <v>0.008591957093910073</v>
      </c>
      <c r="O94">
        <f t="shared" si="8"/>
        <v>0.012098330055609072</v>
      </c>
      <c r="Q94">
        <f t="shared" si="9"/>
        <v>40.434414240500104</v>
      </c>
      <c r="R94">
        <f t="shared" si="10"/>
        <v>6.358806038911716</v>
      </c>
      <c r="S94">
        <f t="shared" si="11"/>
        <v>0.5790179204529389</v>
      </c>
      <c r="T94">
        <f t="shared" si="12"/>
        <v>0.8153148151446497</v>
      </c>
      <c r="V94">
        <f t="shared" si="13"/>
        <v>3.8664316158186103</v>
      </c>
    </row>
    <row r="95" spans="1:22" ht="12.75">
      <c r="A95">
        <v>64</v>
      </c>
      <c r="B95">
        <f t="shared" si="14"/>
        <v>3.1999999999999966</v>
      </c>
      <c r="C95">
        <f t="shared" si="15"/>
        <v>3.8654743875194018</v>
      </c>
      <c r="D95">
        <f t="shared" si="16"/>
        <v>5.244926399498509</v>
      </c>
      <c r="E95">
        <f t="shared" si="17"/>
        <v>3.680826723196923</v>
      </c>
      <c r="F95">
        <f t="shared" si="18"/>
        <v>1.2220509169060445</v>
      </c>
      <c r="G95">
        <f t="shared" si="0"/>
        <v>0.18404133615984616</v>
      </c>
      <c r="H95">
        <f t="shared" si="1"/>
        <v>0.061102545845302225</v>
      </c>
      <c r="I95">
        <f t="shared" si="2"/>
        <v>0.2826778865456699</v>
      </c>
      <c r="J95">
        <f t="shared" si="3"/>
        <v>0.16770651352438248</v>
      </c>
      <c r="K95">
        <f t="shared" si="4"/>
        <v>0.22755507654944268</v>
      </c>
      <c r="L95">
        <f t="shared" si="5"/>
        <v>0.16770651352438248</v>
      </c>
      <c r="M95">
        <f t="shared" si="6"/>
        <v>0.22755507654944268</v>
      </c>
      <c r="N95">
        <f t="shared" si="7"/>
        <v>0.008385325676219125</v>
      </c>
      <c r="O95">
        <f t="shared" si="8"/>
        <v>0.011377753827472135</v>
      </c>
      <c r="Q95">
        <f t="shared" si="9"/>
        <v>42.45114517672489</v>
      </c>
      <c r="R95">
        <f t="shared" si="10"/>
        <v>6.515454333868429</v>
      </c>
      <c r="S95">
        <f t="shared" si="11"/>
        <v>0.5932777960588281</v>
      </c>
      <c r="T95">
        <f t="shared" si="12"/>
        <v>0.8049977991917614</v>
      </c>
      <c r="V95">
        <f t="shared" si="13"/>
        <v>3.878388042693962</v>
      </c>
    </row>
    <row r="96" spans="1:22" ht="12.75">
      <c r="A96">
        <v>65</v>
      </c>
      <c r="B96">
        <f t="shared" si="14"/>
        <v>3.2499999999999964</v>
      </c>
      <c r="C96">
        <f t="shared" si="15"/>
        <v>4.049515723679248</v>
      </c>
      <c r="D96">
        <f t="shared" si="16"/>
        <v>5.306028945343812</v>
      </c>
      <c r="E96">
        <f t="shared" si="17"/>
        <v>3.689212048873142</v>
      </c>
      <c r="F96">
        <f t="shared" si="18"/>
        <v>1.2334286707335167</v>
      </c>
      <c r="G96">
        <f aca="true" t="shared" si="19" ref="G96:G130">E96*B$10</f>
        <v>0.1844606024436571</v>
      </c>
      <c r="H96">
        <f aca="true" t="shared" si="20" ref="H96:H130">F96*B$10</f>
        <v>0.06167143353667584</v>
      </c>
      <c r="I96">
        <f aca="true" t="shared" si="21" ref="I96:I130">B$5*B$3*B$4/Q96</f>
        <v>0.2693450290558235</v>
      </c>
      <c r="J96">
        <f aca="true" t="shared" si="22" ref="J96:J130">I96*S96</f>
        <v>0.1634089779640897</v>
      </c>
      <c r="K96">
        <f aca="true" t="shared" si="23" ref="K96:K130">I96*T96</f>
        <v>0.21411270536288607</v>
      </c>
      <c r="L96">
        <f aca="true" t="shared" si="24" ref="L96:L130">J96/B$6</f>
        <v>0.1634089779640897</v>
      </c>
      <c r="M96">
        <f aca="true" t="shared" si="25" ref="M96:M130">K96/B$6</f>
        <v>0.21411270536288607</v>
      </c>
      <c r="N96">
        <f aca="true" t="shared" si="26" ref="N96:N130">L96*B$10</f>
        <v>0.008170448898204485</v>
      </c>
      <c r="O96">
        <f aca="true" t="shared" si="27" ref="O96:O130">M96*B$10</f>
        <v>0.010705635268144303</v>
      </c>
      <c r="Q96">
        <f aca="true" t="shared" si="28" ref="Q96:Q130">C96*C96+D96*D96</f>
        <v>44.552520765151826</v>
      </c>
      <c r="R96">
        <f aca="true" t="shared" si="29" ref="R96:R130">SQRT(Q96)</f>
        <v>6.674767468994843</v>
      </c>
      <c r="S96">
        <f aca="true" t="shared" si="30" ref="S96:S130">C96/R96</f>
        <v>0.6066901569964454</v>
      </c>
      <c r="T96">
        <f aca="true" t="shared" si="31" ref="T96:T130">D96/R96</f>
        <v>0.7949383959802347</v>
      </c>
      <c r="V96">
        <f aca="true" t="shared" si="32" ref="V96:V131">SQRT(E96*E96+F96*F96)</f>
        <v>3.889939823099866</v>
      </c>
    </row>
    <row r="97" spans="1:22" ht="12.75">
      <c r="A97">
        <v>66</v>
      </c>
      <c r="B97">
        <f aca="true" t="shared" si="33" ref="B97:B131">B96+B$10</f>
        <v>3.2999999999999963</v>
      </c>
      <c r="C97">
        <f aca="true" t="shared" si="34" ref="C97:C131">C96+G96</f>
        <v>4.233976326122905</v>
      </c>
      <c r="D97">
        <f aca="true" t="shared" si="35" ref="D97:D131">D96+H96</f>
        <v>5.367700378880487</v>
      </c>
      <c r="E97">
        <f aca="true" t="shared" si="36" ref="E97:E131">E96+N96</f>
        <v>3.6973824977713465</v>
      </c>
      <c r="F97">
        <f aca="true" t="shared" si="37" ref="F97:F131">F96+O96</f>
        <v>1.244134306001661</v>
      </c>
      <c r="G97">
        <f t="shared" si="19"/>
        <v>0.18486912488856733</v>
      </c>
      <c r="H97">
        <f t="shared" si="20"/>
        <v>0.06220671530008305</v>
      </c>
      <c r="I97">
        <f t="shared" si="21"/>
        <v>0.2567462050473505</v>
      </c>
      <c r="J97">
        <f t="shared" si="22"/>
        <v>0.15900612426858238</v>
      </c>
      <c r="K97">
        <f t="shared" si="23"/>
        <v>0.20158290168389856</v>
      </c>
      <c r="L97">
        <f t="shared" si="24"/>
        <v>0.15900612426858238</v>
      </c>
      <c r="M97">
        <f t="shared" si="25"/>
        <v>0.20158290168389856</v>
      </c>
      <c r="N97">
        <f t="shared" si="26"/>
        <v>0.007950306213429119</v>
      </c>
      <c r="O97">
        <f t="shared" si="27"/>
        <v>0.010079145084194928</v>
      </c>
      <c r="Q97">
        <f t="shared" si="28"/>
        <v>46.73876288760293</v>
      </c>
      <c r="R97">
        <f t="shared" si="29"/>
        <v>6.836575377160917</v>
      </c>
      <c r="S97">
        <f t="shared" si="30"/>
        <v>0.6193124616554999</v>
      </c>
      <c r="T97">
        <f t="shared" si="31"/>
        <v>0.7851446203332257</v>
      </c>
      <c r="V97">
        <f t="shared" si="32"/>
        <v>3.9010905534473457</v>
      </c>
    </row>
    <row r="98" spans="1:22" ht="12.75">
      <c r="A98">
        <v>67</v>
      </c>
      <c r="B98">
        <f t="shared" si="33"/>
        <v>3.349999999999996</v>
      </c>
      <c r="C98">
        <f t="shared" si="34"/>
        <v>4.418845451011472</v>
      </c>
      <c r="D98">
        <f t="shared" si="35"/>
        <v>5.42990709418057</v>
      </c>
      <c r="E98">
        <f t="shared" si="36"/>
        <v>3.7053328039847755</v>
      </c>
      <c r="F98">
        <f t="shared" si="37"/>
        <v>1.2542134510858558</v>
      </c>
      <c r="G98">
        <f t="shared" si="19"/>
        <v>0.18526664019923877</v>
      </c>
      <c r="H98">
        <f t="shared" si="20"/>
        <v>0.06271067255429279</v>
      </c>
      <c r="I98">
        <f t="shared" si="21"/>
        <v>0.24484755970523278</v>
      </c>
      <c r="J98">
        <f t="shared" si="22"/>
        <v>0.15454745554708152</v>
      </c>
      <c r="K98">
        <f t="shared" si="23"/>
        <v>0.18990895575914896</v>
      </c>
      <c r="L98">
        <f t="shared" si="24"/>
        <v>0.15454745554708152</v>
      </c>
      <c r="M98">
        <f t="shared" si="25"/>
        <v>0.18990895575914896</v>
      </c>
      <c r="N98">
        <f t="shared" si="26"/>
        <v>0.007727372777354077</v>
      </c>
      <c r="O98">
        <f t="shared" si="27"/>
        <v>0.009495447787957448</v>
      </c>
      <c r="Q98">
        <f t="shared" si="28"/>
        <v>49.01008617135726</v>
      </c>
      <c r="R98">
        <f t="shared" si="29"/>
        <v>7.000720403741122</v>
      </c>
      <c r="S98">
        <f t="shared" si="30"/>
        <v>0.6311986761605393</v>
      </c>
      <c r="T98">
        <f t="shared" si="31"/>
        <v>0.7756211905390303</v>
      </c>
      <c r="V98">
        <f t="shared" si="32"/>
        <v>3.911846439875979</v>
      </c>
    </row>
    <row r="99" spans="1:22" ht="12.75">
      <c r="A99">
        <v>68</v>
      </c>
      <c r="B99">
        <f t="shared" si="33"/>
        <v>3.399999999999996</v>
      </c>
      <c r="C99">
        <f t="shared" si="34"/>
        <v>4.604112091210711</v>
      </c>
      <c r="D99">
        <f t="shared" si="35"/>
        <v>5.492617766734863</v>
      </c>
      <c r="E99">
        <f t="shared" si="36"/>
        <v>3.7130601767621294</v>
      </c>
      <c r="F99">
        <f t="shared" si="37"/>
        <v>1.2637088988738132</v>
      </c>
      <c r="G99">
        <f t="shared" si="19"/>
        <v>0.18565300883810648</v>
      </c>
      <c r="H99">
        <f t="shared" si="20"/>
        <v>0.06318544494369066</v>
      </c>
      <c r="I99">
        <f t="shared" si="21"/>
        <v>0.23361439314899926</v>
      </c>
      <c r="J99">
        <f t="shared" si="22"/>
        <v>0.1500737241982563</v>
      </c>
      <c r="K99">
        <f t="shared" si="23"/>
        <v>0.17903508592351638</v>
      </c>
      <c r="L99">
        <f t="shared" si="24"/>
        <v>0.1500737241982563</v>
      </c>
      <c r="M99">
        <f t="shared" si="25"/>
        <v>0.17903508592351638</v>
      </c>
      <c r="N99">
        <f t="shared" si="26"/>
        <v>0.007503686209912815</v>
      </c>
      <c r="O99">
        <f t="shared" si="27"/>
        <v>0.00895175429617582</v>
      </c>
      <c r="Q99">
        <f t="shared" si="28"/>
        <v>51.366698079884145</v>
      </c>
      <c r="R99">
        <f t="shared" si="29"/>
        <v>7.167056444586169</v>
      </c>
      <c r="S99">
        <f t="shared" si="30"/>
        <v>0.6423993067179695</v>
      </c>
      <c r="T99">
        <f t="shared" si="31"/>
        <v>0.7663701003616151</v>
      </c>
      <c r="V99">
        <f t="shared" si="32"/>
        <v>3.922215707651694</v>
      </c>
    </row>
    <row r="100" spans="1:22" ht="12.75">
      <c r="A100">
        <v>69</v>
      </c>
      <c r="B100">
        <f t="shared" si="33"/>
        <v>3.4499999999999957</v>
      </c>
      <c r="C100">
        <f t="shared" si="34"/>
        <v>4.789765100048817</v>
      </c>
      <c r="D100">
        <f t="shared" si="35"/>
        <v>5.555803211678554</v>
      </c>
      <c r="E100">
        <f t="shared" si="36"/>
        <v>3.720563862972042</v>
      </c>
      <c r="F100">
        <f t="shared" si="37"/>
        <v>1.272660653169989</v>
      </c>
      <c r="G100">
        <f t="shared" si="19"/>
        <v>0.1860281931486021</v>
      </c>
      <c r="H100">
        <f t="shared" si="20"/>
        <v>0.06363303265849946</v>
      </c>
      <c r="I100">
        <f t="shared" si="21"/>
        <v>0.22301185333942025</v>
      </c>
      <c r="J100">
        <f t="shared" si="22"/>
        <v>0.14561815111345155</v>
      </c>
      <c r="K100">
        <f t="shared" si="23"/>
        <v>0.16890719580936472</v>
      </c>
      <c r="L100">
        <f t="shared" si="24"/>
        <v>0.14561815111345155</v>
      </c>
      <c r="M100">
        <f t="shared" si="25"/>
        <v>0.16890719580936472</v>
      </c>
      <c r="N100">
        <f t="shared" si="26"/>
        <v>0.007280907555672578</v>
      </c>
      <c r="O100">
        <f t="shared" si="27"/>
        <v>0.008445359790468237</v>
      </c>
      <c r="Q100">
        <f t="shared" si="28"/>
        <v>53.80879904054339</v>
      </c>
      <c r="R100">
        <f t="shared" si="29"/>
        <v>7.335448114501485</v>
      </c>
      <c r="S100">
        <f t="shared" si="30"/>
        <v>0.6529614858265995</v>
      </c>
      <c r="T100">
        <f t="shared" si="31"/>
        <v>0.757391112983985</v>
      </c>
      <c r="V100">
        <f t="shared" si="32"/>
        <v>3.932208106977619</v>
      </c>
    </row>
    <row r="101" spans="1:22" ht="12.75">
      <c r="A101">
        <v>70</v>
      </c>
      <c r="B101">
        <f t="shared" si="33"/>
        <v>3.4999999999999956</v>
      </c>
      <c r="C101">
        <f t="shared" si="34"/>
        <v>4.97579329319742</v>
      </c>
      <c r="D101">
        <f t="shared" si="35"/>
        <v>5.619436244337053</v>
      </c>
      <c r="E101">
        <f t="shared" si="36"/>
        <v>3.7278447705277147</v>
      </c>
      <c r="F101">
        <f t="shared" si="37"/>
        <v>1.2811060129604575</v>
      </c>
      <c r="G101">
        <f t="shared" si="19"/>
        <v>0.18639223852638576</v>
      </c>
      <c r="H101">
        <f t="shared" si="20"/>
        <v>0.06405530064802288</v>
      </c>
      <c r="I101">
        <f t="shared" si="21"/>
        <v>0.2130054654722731</v>
      </c>
      <c r="J101">
        <f t="shared" si="22"/>
        <v>0.14120752075025778</v>
      </c>
      <c r="K101">
        <f t="shared" si="23"/>
        <v>0.15947339716901135</v>
      </c>
      <c r="L101">
        <f t="shared" si="24"/>
        <v>0.14120752075025778</v>
      </c>
      <c r="M101">
        <f t="shared" si="25"/>
        <v>0.15947339716901135</v>
      </c>
      <c r="N101">
        <f t="shared" si="26"/>
        <v>0.007060376037512889</v>
      </c>
      <c r="O101">
        <f t="shared" si="27"/>
        <v>0.007973669858450569</v>
      </c>
      <c r="Q101">
        <f t="shared" si="28"/>
        <v>56.33658260079735</v>
      </c>
      <c r="R101">
        <f t="shared" si="29"/>
        <v>7.505769953895293</v>
      </c>
      <c r="S101">
        <f t="shared" si="30"/>
        <v>0.6629290963833918</v>
      </c>
      <c r="T101">
        <f t="shared" si="31"/>
        <v>0.7486821843534808</v>
      </c>
      <c r="V101">
        <f t="shared" si="32"/>
        <v>3.9418345030701465</v>
      </c>
    </row>
    <row r="102" spans="1:22" ht="12.75">
      <c r="A102">
        <v>71</v>
      </c>
      <c r="B102">
        <f t="shared" si="33"/>
        <v>3.5499999999999954</v>
      </c>
      <c r="C102">
        <f t="shared" si="34"/>
        <v>5.1621855317238055</v>
      </c>
      <c r="D102">
        <f t="shared" si="35"/>
        <v>5.683491544985076</v>
      </c>
      <c r="E102">
        <f t="shared" si="36"/>
        <v>3.7349051465652274</v>
      </c>
      <c r="F102">
        <f t="shared" si="37"/>
        <v>1.289079682818908</v>
      </c>
      <c r="G102">
        <f t="shared" si="19"/>
        <v>0.1867452573282614</v>
      </c>
      <c r="H102">
        <f t="shared" si="20"/>
        <v>0.0644539841409454</v>
      </c>
      <c r="I102">
        <f t="shared" si="21"/>
        <v>0.2035615273912164</v>
      </c>
      <c r="J102">
        <f t="shared" si="22"/>
        <v>0.136863151949847</v>
      </c>
      <c r="K102">
        <f t="shared" si="23"/>
        <v>0.15068434912822914</v>
      </c>
      <c r="L102">
        <f t="shared" si="24"/>
        <v>0.136863151949847</v>
      </c>
      <c r="M102">
        <f t="shared" si="25"/>
        <v>0.15068434912822914</v>
      </c>
      <c r="N102">
        <f t="shared" si="26"/>
        <v>0.00684315759749235</v>
      </c>
      <c r="O102">
        <f t="shared" si="27"/>
        <v>0.007534217456411457</v>
      </c>
      <c r="Q102">
        <f t="shared" si="28"/>
        <v>58.950235605855426</v>
      </c>
      <c r="R102">
        <f t="shared" si="29"/>
        <v>7.677905678364083</v>
      </c>
      <c r="S102">
        <f t="shared" si="30"/>
        <v>0.6723429211002893</v>
      </c>
      <c r="T102">
        <f t="shared" si="31"/>
        <v>0.7402398236020069</v>
      </c>
      <c r="V102">
        <f t="shared" si="32"/>
        <v>3.95110653899587</v>
      </c>
    </row>
    <row r="103" spans="1:22" ht="12.75">
      <c r="A103">
        <v>72</v>
      </c>
      <c r="B103">
        <f t="shared" si="33"/>
        <v>3.599999999999995</v>
      </c>
      <c r="C103">
        <f t="shared" si="34"/>
        <v>5.3489307890520665</v>
      </c>
      <c r="D103">
        <f t="shared" si="35"/>
        <v>5.747945529126021</v>
      </c>
      <c r="E103">
        <f t="shared" si="36"/>
        <v>3.7417483041627198</v>
      </c>
      <c r="F103">
        <f t="shared" si="37"/>
        <v>1.2966139002753194</v>
      </c>
      <c r="G103">
        <f t="shared" si="19"/>
        <v>0.187087415208136</v>
      </c>
      <c r="H103">
        <f t="shared" si="20"/>
        <v>0.06483069501376597</v>
      </c>
      <c r="I103">
        <f t="shared" si="21"/>
        <v>0.19464739646167567</v>
      </c>
      <c r="J103">
        <f t="shared" si="22"/>
        <v>0.13260174953673626</v>
      </c>
      <c r="K103">
        <f t="shared" si="23"/>
        <v>0.14249345588168397</v>
      </c>
      <c r="L103">
        <f t="shared" si="24"/>
        <v>0.13260174953673626</v>
      </c>
      <c r="M103">
        <f t="shared" si="25"/>
        <v>0.14249345588168397</v>
      </c>
      <c r="N103">
        <f t="shared" si="26"/>
        <v>0.006630087476836813</v>
      </c>
      <c r="O103">
        <f t="shared" si="27"/>
        <v>0.007124672794084199</v>
      </c>
      <c r="Q103">
        <f t="shared" si="28"/>
        <v>61.64993839186897</v>
      </c>
      <c r="R103">
        <f t="shared" si="29"/>
        <v>7.85174747377098</v>
      </c>
      <c r="S103">
        <f t="shared" si="30"/>
        <v>0.6812408074661526</v>
      </c>
      <c r="T103">
        <f t="shared" si="31"/>
        <v>0.7320593980291931</v>
      </c>
      <c r="V103">
        <f t="shared" si="32"/>
        <v>3.9600363607032403</v>
      </c>
    </row>
    <row r="104" spans="1:22" ht="12.75">
      <c r="A104">
        <v>73</v>
      </c>
      <c r="B104">
        <f t="shared" si="33"/>
        <v>3.649999999999995</v>
      </c>
      <c r="C104">
        <f t="shared" si="34"/>
        <v>5.536018204260203</v>
      </c>
      <c r="D104">
        <f t="shared" si="35"/>
        <v>5.812776224139787</v>
      </c>
      <c r="E104">
        <f t="shared" si="36"/>
        <v>3.7483783916395566</v>
      </c>
      <c r="F104">
        <f t="shared" si="37"/>
        <v>1.3037385730694036</v>
      </c>
      <c r="G104">
        <f t="shared" si="19"/>
        <v>0.18741891958197784</v>
      </c>
      <c r="H104">
        <f t="shared" si="20"/>
        <v>0.06518692865347019</v>
      </c>
      <c r="I104">
        <f t="shared" si="21"/>
        <v>0.1862316894775119</v>
      </c>
      <c r="J104">
        <f t="shared" si="22"/>
        <v>0.12843614485295207</v>
      </c>
      <c r="K104">
        <f t="shared" si="23"/>
        <v>0.13485695703581602</v>
      </c>
      <c r="L104">
        <f t="shared" si="24"/>
        <v>0.12843614485295207</v>
      </c>
      <c r="M104">
        <f t="shared" si="25"/>
        <v>0.13485695703581602</v>
      </c>
      <c r="N104">
        <f t="shared" si="26"/>
        <v>0.006421807242647604</v>
      </c>
      <c r="O104">
        <f t="shared" si="27"/>
        <v>0.006742847851790801</v>
      </c>
      <c r="Q104">
        <f t="shared" si="28"/>
        <v>64.43586498982516</v>
      </c>
      <c r="R104">
        <f t="shared" si="29"/>
        <v>8.027195337714485</v>
      </c>
      <c r="S104">
        <f t="shared" si="30"/>
        <v>0.6896578407965374</v>
      </c>
      <c r="T104">
        <f t="shared" si="31"/>
        <v>0.7241353897082078</v>
      </c>
      <c r="V104">
        <f t="shared" si="32"/>
        <v>3.9686363947607237</v>
      </c>
    </row>
    <row r="105" spans="1:22" ht="12.75">
      <c r="A105">
        <v>74</v>
      </c>
      <c r="B105">
        <f t="shared" si="33"/>
        <v>3.699999999999995</v>
      </c>
      <c r="C105">
        <f t="shared" si="34"/>
        <v>5.723437123842181</v>
      </c>
      <c r="D105">
        <f t="shared" si="35"/>
        <v>5.877963152793257</v>
      </c>
      <c r="E105">
        <f t="shared" si="36"/>
        <v>3.754800198882204</v>
      </c>
      <c r="F105">
        <f t="shared" si="37"/>
        <v>1.3104814209211944</v>
      </c>
      <c r="G105">
        <f t="shared" si="19"/>
        <v>0.18774000994411022</v>
      </c>
      <c r="H105">
        <f t="shared" si="20"/>
        <v>0.06552407104605971</v>
      </c>
      <c r="I105">
        <f t="shared" si="21"/>
        <v>0.17828441365095402</v>
      </c>
      <c r="J105">
        <f t="shared" si="22"/>
        <v>0.12437593502610268</v>
      </c>
      <c r="K105">
        <f t="shared" si="23"/>
        <v>0.12773393807930278</v>
      </c>
      <c r="L105">
        <f t="shared" si="24"/>
        <v>0.12437593502610268</v>
      </c>
      <c r="M105">
        <f t="shared" si="25"/>
        <v>0.12773393807930278</v>
      </c>
      <c r="N105">
        <f t="shared" si="26"/>
        <v>0.006218796751305135</v>
      </c>
      <c r="O105">
        <f t="shared" si="27"/>
        <v>0.00638669690396514</v>
      </c>
      <c r="Q105">
        <f t="shared" si="28"/>
        <v>67.3081833361701</v>
      </c>
      <c r="R105">
        <f t="shared" si="29"/>
        <v>8.20415646707022</v>
      </c>
      <c r="S105">
        <f t="shared" si="30"/>
        <v>0.6976265197787083</v>
      </c>
      <c r="T105">
        <f t="shared" si="31"/>
        <v>0.7164616102077259</v>
      </c>
      <c r="V105">
        <f t="shared" si="32"/>
        <v>3.9769191704264584</v>
      </c>
    </row>
    <row r="106" spans="1:22" ht="12.75">
      <c r="A106">
        <v>75</v>
      </c>
      <c r="B106">
        <f t="shared" si="33"/>
        <v>3.7499999999999947</v>
      </c>
      <c r="C106">
        <f t="shared" si="34"/>
        <v>5.911177133786291</v>
      </c>
      <c r="D106">
        <f t="shared" si="35"/>
        <v>5.943487223839317</v>
      </c>
      <c r="E106">
        <f t="shared" si="36"/>
        <v>3.761018995633509</v>
      </c>
      <c r="F106">
        <f t="shared" si="37"/>
        <v>1.3168681178251596</v>
      </c>
      <c r="G106">
        <f t="shared" si="19"/>
        <v>0.18805094978167547</v>
      </c>
      <c r="H106">
        <f t="shared" si="20"/>
        <v>0.06584340589125798</v>
      </c>
      <c r="I106">
        <f t="shared" si="21"/>
        <v>0.17077704362082602</v>
      </c>
      <c r="J106">
        <f t="shared" si="22"/>
        <v>0.12042803140440016</v>
      </c>
      <c r="K106">
        <f t="shared" si="23"/>
        <v>0.12108628279012583</v>
      </c>
      <c r="L106">
        <f t="shared" si="24"/>
        <v>0.12042803140440016</v>
      </c>
      <c r="M106">
        <f t="shared" si="25"/>
        <v>0.12108628279012583</v>
      </c>
      <c r="N106">
        <f t="shared" si="26"/>
        <v>0.006021401570220008</v>
      </c>
      <c r="O106">
        <f t="shared" si="27"/>
        <v>0.006054314139506292</v>
      </c>
      <c r="Q106">
        <f t="shared" si="28"/>
        <v>70.2670554869391</v>
      </c>
      <c r="R106">
        <f t="shared" si="29"/>
        <v>8.382544690423016</v>
      </c>
      <c r="S106">
        <f t="shared" si="30"/>
        <v>0.7051769304063191</v>
      </c>
      <c r="T106">
        <f t="shared" si="31"/>
        <v>0.7090313792934142</v>
      </c>
      <c r="V106">
        <f t="shared" si="32"/>
        <v>3.9848971787563685</v>
      </c>
    </row>
    <row r="107" spans="1:22" ht="12.75">
      <c r="A107">
        <v>76</v>
      </c>
      <c r="B107">
        <f t="shared" si="33"/>
        <v>3.7999999999999945</v>
      </c>
      <c r="C107">
        <f t="shared" si="34"/>
        <v>6.099228083567966</v>
      </c>
      <c r="D107">
        <f t="shared" si="35"/>
        <v>6.009330629730575</v>
      </c>
      <c r="E107">
        <f t="shared" si="36"/>
        <v>3.7670403972037287</v>
      </c>
      <c r="F107">
        <f t="shared" si="37"/>
        <v>1.3229224319646657</v>
      </c>
      <c r="G107">
        <f t="shared" si="19"/>
        <v>0.18835201986018646</v>
      </c>
      <c r="H107">
        <f t="shared" si="20"/>
        <v>0.06614612159823328</v>
      </c>
      <c r="I107">
        <f t="shared" si="21"/>
        <v>0.1636825567150831</v>
      </c>
      <c r="J107">
        <f t="shared" si="22"/>
        <v>0.11659712755029862</v>
      </c>
      <c r="K107">
        <f t="shared" si="23"/>
        <v>0.11487858468751168</v>
      </c>
      <c r="L107">
        <f t="shared" si="24"/>
        <v>0.11659712755029862</v>
      </c>
      <c r="M107">
        <f t="shared" si="25"/>
        <v>0.11487858468751168</v>
      </c>
      <c r="N107">
        <f t="shared" si="26"/>
        <v>0.005829856377514931</v>
      </c>
      <c r="O107">
        <f t="shared" si="27"/>
        <v>0.005743929234375584</v>
      </c>
      <c r="Q107">
        <f t="shared" si="28"/>
        <v>73.31263783280224</v>
      </c>
      <c r="R107">
        <f t="shared" si="29"/>
        <v>8.56227994361328</v>
      </c>
      <c r="S107">
        <f t="shared" si="30"/>
        <v>0.7123369153700075</v>
      </c>
      <c r="T107">
        <f t="shared" si="31"/>
        <v>0.7018376728283704</v>
      </c>
      <c r="V107">
        <f t="shared" si="32"/>
        <v>3.992582762468442</v>
      </c>
    </row>
    <row r="108" spans="1:22" ht="12.75">
      <c r="A108">
        <v>77</v>
      </c>
      <c r="B108">
        <f t="shared" si="33"/>
        <v>3.8499999999999943</v>
      </c>
      <c r="C108">
        <f t="shared" si="34"/>
        <v>6.287580103428152</v>
      </c>
      <c r="D108">
        <f t="shared" si="35"/>
        <v>6.075476751328808</v>
      </c>
      <c r="E108">
        <f t="shared" si="36"/>
        <v>3.7728702535812437</v>
      </c>
      <c r="F108">
        <f t="shared" si="37"/>
        <v>1.3286663611990412</v>
      </c>
      <c r="G108">
        <f t="shared" si="19"/>
        <v>0.1886435126790622</v>
      </c>
      <c r="H108">
        <f t="shared" si="20"/>
        <v>0.06643331805995206</v>
      </c>
      <c r="I108">
        <f t="shared" si="21"/>
        <v>0.15697543640345657</v>
      </c>
      <c r="J108">
        <f t="shared" si="22"/>
        <v>0.11288609671649692</v>
      </c>
      <c r="K108">
        <f t="shared" si="23"/>
        <v>0.10907803079524923</v>
      </c>
      <c r="L108">
        <f t="shared" si="24"/>
        <v>0.11288609671649692</v>
      </c>
      <c r="M108">
        <f t="shared" si="25"/>
        <v>0.10907803079524923</v>
      </c>
      <c r="N108">
        <f t="shared" si="26"/>
        <v>0.005644304835824846</v>
      </c>
      <c r="O108">
        <f t="shared" si="27"/>
        <v>0.005453901539762462</v>
      </c>
      <c r="Q108">
        <f t="shared" si="28"/>
        <v>76.44508131296243</v>
      </c>
      <c r="R108">
        <f t="shared" si="29"/>
        <v>8.743287786237076</v>
      </c>
      <c r="S108">
        <f t="shared" si="30"/>
        <v>0.7191322368829624</v>
      </c>
      <c r="T108">
        <f t="shared" si="31"/>
        <v>0.6948732444667206</v>
      </c>
      <c r="V108">
        <f t="shared" si="32"/>
        <v>3.999988031199606</v>
      </c>
    </row>
    <row r="109" spans="1:22" ht="12.75">
      <c r="A109">
        <v>78</v>
      </c>
      <c r="B109">
        <f t="shared" si="33"/>
        <v>3.899999999999994</v>
      </c>
      <c r="C109">
        <f t="shared" si="34"/>
        <v>6.476223616107214</v>
      </c>
      <c r="D109">
        <f t="shared" si="35"/>
        <v>6.14191006938876</v>
      </c>
      <c r="E109">
        <f t="shared" si="36"/>
        <v>3.7785145584170685</v>
      </c>
      <c r="F109">
        <f t="shared" si="37"/>
        <v>1.3341202627388038</v>
      </c>
      <c r="G109">
        <f t="shared" si="19"/>
        <v>0.18892572792085344</v>
      </c>
      <c r="H109">
        <f t="shared" si="20"/>
        <v>0.06670601313694019</v>
      </c>
      <c r="I109">
        <f t="shared" si="21"/>
        <v>0.15063165194133674</v>
      </c>
      <c r="J109">
        <f t="shared" si="22"/>
        <v>0.10929632801111101</v>
      </c>
      <c r="K109">
        <f t="shared" si="23"/>
        <v>0.1036542678806022</v>
      </c>
      <c r="L109">
        <f t="shared" si="24"/>
        <v>0.10929632801111101</v>
      </c>
      <c r="M109">
        <f t="shared" si="25"/>
        <v>0.1036542678806022</v>
      </c>
      <c r="N109">
        <f t="shared" si="26"/>
        <v>0.005464816400555551</v>
      </c>
      <c r="O109">
        <f t="shared" si="27"/>
        <v>0.00518271339403011</v>
      </c>
      <c r="Q109">
        <f t="shared" si="28"/>
        <v>79.66453162628385</v>
      </c>
      <c r="R109">
        <f t="shared" si="29"/>
        <v>8.925498956712945</v>
      </c>
      <c r="S109">
        <f t="shared" si="30"/>
        <v>0.7255867316231538</v>
      </c>
      <c r="T109">
        <f t="shared" si="31"/>
        <v>0.6881307251477943</v>
      </c>
      <c r="V109">
        <f t="shared" si="32"/>
        <v>4.007124797609876</v>
      </c>
    </row>
    <row r="110" spans="1:22" ht="12.75">
      <c r="A110">
        <v>79</v>
      </c>
      <c r="B110">
        <f t="shared" si="33"/>
        <v>3.949999999999994</v>
      </c>
      <c r="C110">
        <f t="shared" si="34"/>
        <v>6.665149344028068</v>
      </c>
      <c r="D110">
        <f t="shared" si="35"/>
        <v>6.2086160825257</v>
      </c>
      <c r="E110">
        <f t="shared" si="36"/>
        <v>3.783979374817624</v>
      </c>
      <c r="F110">
        <f t="shared" si="37"/>
        <v>1.3393029761328339</v>
      </c>
      <c r="G110">
        <f t="shared" si="19"/>
        <v>0.1891989687408812</v>
      </c>
      <c r="H110">
        <f t="shared" si="20"/>
        <v>0.0669651488066417</v>
      </c>
      <c r="I110">
        <f t="shared" si="21"/>
        <v>0.14462862059639564</v>
      </c>
      <c r="J110">
        <f t="shared" si="22"/>
        <v>0.10582800961646822</v>
      </c>
      <c r="K110">
        <f t="shared" si="23"/>
        <v>0.09857925885414671</v>
      </c>
      <c r="L110">
        <f t="shared" si="24"/>
        <v>0.10582800961646822</v>
      </c>
      <c r="M110">
        <f t="shared" si="25"/>
        <v>0.09857925885414671</v>
      </c>
      <c r="N110">
        <f t="shared" si="26"/>
        <v>0.005291400480823411</v>
      </c>
      <c r="O110">
        <f t="shared" si="27"/>
        <v>0.004928962942707336</v>
      </c>
      <c r="Q110">
        <f t="shared" si="28"/>
        <v>82.97112943839456</v>
      </c>
      <c r="R110">
        <f t="shared" si="29"/>
        <v>9.108848963419833</v>
      </c>
      <c r="S110">
        <f t="shared" si="30"/>
        <v>0.7317224570079708</v>
      </c>
      <c r="T110">
        <f t="shared" si="31"/>
        <v>0.6816027038607009</v>
      </c>
      <c r="V110">
        <f t="shared" si="32"/>
        <v>4.014004530506093</v>
      </c>
    </row>
    <row r="111" spans="1:22" ht="12.75">
      <c r="A111">
        <v>80</v>
      </c>
      <c r="B111">
        <f t="shared" si="33"/>
        <v>3.999999999999994</v>
      </c>
      <c r="C111">
        <f t="shared" si="34"/>
        <v>6.854348312768949</v>
      </c>
      <c r="D111">
        <f t="shared" si="35"/>
        <v>6.275581231332342</v>
      </c>
      <c r="E111">
        <f t="shared" si="36"/>
        <v>3.7892707752984474</v>
      </c>
      <c r="F111">
        <f t="shared" si="37"/>
        <v>1.3442319390755413</v>
      </c>
      <c r="G111">
        <f t="shared" si="19"/>
        <v>0.1894635387649224</v>
      </c>
      <c r="H111">
        <f t="shared" si="20"/>
        <v>0.06721159695377707</v>
      </c>
      <c r="I111">
        <f t="shared" si="21"/>
        <v>0.13894515752250275</v>
      </c>
      <c r="J111">
        <f t="shared" si="22"/>
        <v>0.10248036654168732</v>
      </c>
      <c r="K111">
        <f t="shared" si="23"/>
        <v>0.09382713505396245</v>
      </c>
      <c r="L111">
        <f t="shared" si="24"/>
        <v>0.10248036654168732</v>
      </c>
      <c r="M111">
        <f t="shared" si="25"/>
        <v>0.09382713505396245</v>
      </c>
      <c r="N111">
        <f t="shared" si="26"/>
        <v>0.005124018327084367</v>
      </c>
      <c r="O111">
        <f t="shared" si="27"/>
        <v>0.004691356752698123</v>
      </c>
      <c r="Q111">
        <f t="shared" si="28"/>
        <v>86.3650105838093</v>
      </c>
      <c r="R111">
        <f t="shared" si="29"/>
        <v>9.293277709388077</v>
      </c>
      <c r="S111">
        <f t="shared" si="30"/>
        <v>0.7375598284171235</v>
      </c>
      <c r="T111">
        <f t="shared" si="31"/>
        <v>0.675281792665331</v>
      </c>
      <c r="V111">
        <f t="shared" si="32"/>
        <v>4.020638321779477</v>
      </c>
    </row>
    <row r="112" spans="1:22" ht="12.75">
      <c r="A112">
        <v>81</v>
      </c>
      <c r="B112">
        <f t="shared" si="33"/>
        <v>4.049999999999994</v>
      </c>
      <c r="C112">
        <f t="shared" si="34"/>
        <v>7.043811851533872</v>
      </c>
      <c r="D112">
        <f t="shared" si="35"/>
        <v>6.342792828286119</v>
      </c>
      <c r="E112">
        <f t="shared" si="36"/>
        <v>3.7943947936255316</v>
      </c>
      <c r="F112">
        <f t="shared" si="37"/>
        <v>1.3489232958282393</v>
      </c>
      <c r="G112">
        <f t="shared" si="19"/>
        <v>0.1897197396812766</v>
      </c>
      <c r="H112">
        <f t="shared" si="20"/>
        <v>0.06744616479141197</v>
      </c>
      <c r="I112">
        <f t="shared" si="21"/>
        <v>0.13356141726024787</v>
      </c>
      <c r="J112">
        <f t="shared" si="22"/>
        <v>0.09925185951721177</v>
      </c>
      <c r="K112">
        <f t="shared" si="23"/>
        <v>0.08937404859880575</v>
      </c>
      <c r="L112">
        <f t="shared" si="24"/>
        <v>0.09925185951721177</v>
      </c>
      <c r="M112">
        <f t="shared" si="25"/>
        <v>0.08937404859880575</v>
      </c>
      <c r="N112">
        <f t="shared" si="26"/>
        <v>0.0049625929758605886</v>
      </c>
      <c r="O112">
        <f t="shared" si="27"/>
        <v>0.004468702429940288</v>
      </c>
      <c r="Q112">
        <f t="shared" si="28"/>
        <v>89.84630626236685</v>
      </c>
      <c r="R112">
        <f t="shared" si="29"/>
        <v>9.478729148064463</v>
      </c>
      <c r="S112">
        <f t="shared" si="30"/>
        <v>0.7431177472744016</v>
      </c>
      <c r="T112">
        <f t="shared" si="31"/>
        <v>0.6691606785263301</v>
      </c>
      <c r="V112">
        <f t="shared" si="32"/>
        <v>4.027036864484935</v>
      </c>
    </row>
    <row r="113" spans="1:22" ht="12.75">
      <c r="A113">
        <v>82</v>
      </c>
      <c r="B113">
        <f t="shared" si="33"/>
        <v>4.099999999999993</v>
      </c>
      <c r="C113">
        <f t="shared" si="34"/>
        <v>7.233531591215148</v>
      </c>
      <c r="D113">
        <f t="shared" si="35"/>
        <v>6.410238993077531</v>
      </c>
      <c r="E113">
        <f t="shared" si="36"/>
        <v>3.7993573866013923</v>
      </c>
      <c r="F113">
        <f t="shared" si="37"/>
        <v>1.3533919982581797</v>
      </c>
      <c r="G113">
        <f t="shared" si="19"/>
        <v>0.18996786933006962</v>
      </c>
      <c r="H113">
        <f t="shared" si="20"/>
        <v>0.06766959991290898</v>
      </c>
      <c r="I113">
        <f t="shared" si="21"/>
        <v>0.12845882996209054</v>
      </c>
      <c r="J113">
        <f t="shared" si="22"/>
        <v>0.09614035081308542</v>
      </c>
      <c r="K113">
        <f t="shared" si="23"/>
        <v>0.08519802779857148</v>
      </c>
      <c r="L113">
        <f t="shared" si="24"/>
        <v>0.09614035081308542</v>
      </c>
      <c r="M113">
        <f t="shared" si="25"/>
        <v>0.08519802779857148</v>
      </c>
      <c r="N113">
        <f t="shared" si="26"/>
        <v>0.004807017540654272</v>
      </c>
      <c r="O113">
        <f t="shared" si="27"/>
        <v>0.004259901389928575</v>
      </c>
      <c r="Q113">
        <f t="shared" si="28"/>
        <v>93.41514322947918</v>
      </c>
      <c r="R113">
        <f t="shared" si="29"/>
        <v>9.66515096775416</v>
      </c>
      <c r="S113">
        <f t="shared" si="30"/>
        <v>0.7484137201113958</v>
      </c>
      <c r="T113">
        <f t="shared" si="31"/>
        <v>0.663232164139392</v>
      </c>
      <c r="V113">
        <f t="shared" si="32"/>
        <v>4.033210439844645</v>
      </c>
    </row>
    <row r="114" spans="1:22" ht="12.75">
      <c r="A114">
        <v>83</v>
      </c>
      <c r="B114">
        <f t="shared" si="33"/>
        <v>4.149999999999993</v>
      </c>
      <c r="C114">
        <f t="shared" si="34"/>
        <v>7.423499460545218</v>
      </c>
      <c r="D114">
        <f t="shared" si="35"/>
        <v>6.47790859299044</v>
      </c>
      <c r="E114">
        <f t="shared" si="36"/>
        <v>3.8041644041420466</v>
      </c>
      <c r="F114">
        <f t="shared" si="37"/>
        <v>1.3576518996481082</v>
      </c>
      <c r="G114">
        <f t="shared" si="19"/>
        <v>0.19020822020710235</v>
      </c>
      <c r="H114">
        <f t="shared" si="20"/>
        <v>0.06788259498240541</v>
      </c>
      <c r="I114">
        <f t="shared" si="21"/>
        <v>0.12362003472909541</v>
      </c>
      <c r="J114">
        <f t="shared" si="22"/>
        <v>0.09314324200071938</v>
      </c>
      <c r="K114">
        <f t="shared" si="23"/>
        <v>0.08127883768865168</v>
      </c>
      <c r="L114">
        <f t="shared" si="24"/>
        <v>0.09314324200071938</v>
      </c>
      <c r="M114">
        <f t="shared" si="25"/>
        <v>0.08127883768865168</v>
      </c>
      <c r="N114">
        <f t="shared" si="26"/>
        <v>0.004657162100035969</v>
      </c>
      <c r="O114">
        <f t="shared" si="27"/>
        <v>0.004063941884432584</v>
      </c>
      <c r="Q114">
        <f t="shared" si="28"/>
        <v>97.07164397985451</v>
      </c>
      <c r="R114">
        <f t="shared" si="29"/>
        <v>9.852494302452273</v>
      </c>
      <c r="S114">
        <f t="shared" si="30"/>
        <v>0.7534639688852719</v>
      </c>
      <c r="T114">
        <f t="shared" si="31"/>
        <v>0.6574891996007648</v>
      </c>
      <c r="V114">
        <f t="shared" si="32"/>
        <v>4.039168911342967</v>
      </c>
    </row>
    <row r="115" spans="1:22" ht="12.75">
      <c r="A115">
        <v>84</v>
      </c>
      <c r="B115">
        <f t="shared" si="33"/>
        <v>4.199999999999993</v>
      </c>
      <c r="C115">
        <f t="shared" si="34"/>
        <v>7.61370768075232</v>
      </c>
      <c r="D115">
        <f t="shared" si="35"/>
        <v>6.545791187972846</v>
      </c>
      <c r="E115">
        <f t="shared" si="36"/>
        <v>3.8088215662420826</v>
      </c>
      <c r="F115">
        <f t="shared" si="37"/>
        <v>1.3617158415325408</v>
      </c>
      <c r="G115">
        <f t="shared" si="19"/>
        <v>0.19044107831210413</v>
      </c>
      <c r="H115">
        <f t="shared" si="20"/>
        <v>0.06808579207662704</v>
      </c>
      <c r="I115">
        <f t="shared" si="21"/>
        <v>0.11902881187600334</v>
      </c>
      <c r="J115">
        <f t="shared" si="22"/>
        <v>0.09025758798896251</v>
      </c>
      <c r="K115">
        <f t="shared" si="23"/>
        <v>0.07759784705149805</v>
      </c>
      <c r="L115">
        <f t="shared" si="24"/>
        <v>0.09025758798896251</v>
      </c>
      <c r="M115">
        <f t="shared" si="25"/>
        <v>0.07759784705149805</v>
      </c>
      <c r="N115">
        <f t="shared" si="26"/>
        <v>0.004512879399448126</v>
      </c>
      <c r="O115">
        <f t="shared" si="27"/>
        <v>0.0038798923525749027</v>
      </c>
      <c r="Q115">
        <f t="shared" si="28"/>
        <v>100.81592692448983</v>
      </c>
      <c r="R115">
        <f t="shared" si="29"/>
        <v>10.04071346690512</v>
      </c>
      <c r="S115">
        <f t="shared" si="30"/>
        <v>0.7582835329229963</v>
      </c>
      <c r="T115">
        <f t="shared" si="31"/>
        <v>0.6519249064867972</v>
      </c>
      <c r="V115">
        <f t="shared" si="32"/>
        <v>4.04492172440351</v>
      </c>
    </row>
    <row r="116" spans="1:22" ht="12.75">
      <c r="A116">
        <v>85</v>
      </c>
      <c r="B116">
        <f t="shared" si="33"/>
        <v>4.249999999999993</v>
      </c>
      <c r="C116">
        <f t="shared" si="34"/>
        <v>7.804148759064424</v>
      </c>
      <c r="D116">
        <f t="shared" si="35"/>
        <v>6.613876980049473</v>
      </c>
      <c r="E116">
        <f t="shared" si="36"/>
        <v>3.8133344456415306</v>
      </c>
      <c r="F116">
        <f t="shared" si="37"/>
        <v>1.3655957338851157</v>
      </c>
      <c r="G116">
        <f t="shared" si="19"/>
        <v>0.19066672228207654</v>
      </c>
      <c r="H116">
        <f t="shared" si="20"/>
        <v>0.06827978669425579</v>
      </c>
      <c r="I116">
        <f t="shared" si="21"/>
        <v>0.11467001548684529</v>
      </c>
      <c r="J116">
        <f t="shared" si="22"/>
        <v>0.08748019105163929</v>
      </c>
      <c r="K116">
        <f t="shared" si="23"/>
        <v>0.0741379027577799</v>
      </c>
      <c r="L116">
        <f t="shared" si="24"/>
        <v>0.08748019105163929</v>
      </c>
      <c r="M116">
        <f t="shared" si="25"/>
        <v>0.0741379027577799</v>
      </c>
      <c r="N116">
        <f t="shared" si="26"/>
        <v>0.0043740095525819644</v>
      </c>
      <c r="O116">
        <f t="shared" si="27"/>
        <v>0.0037068951378889953</v>
      </c>
      <c r="Q116">
        <f t="shared" si="28"/>
        <v>104.64810656083513</v>
      </c>
      <c r="R116">
        <f t="shared" si="29"/>
        <v>10.229765713878061</v>
      </c>
      <c r="S116">
        <f t="shared" si="30"/>
        <v>0.762886362927847</v>
      </c>
      <c r="T116">
        <f t="shared" si="31"/>
        <v>0.646532595666082</v>
      </c>
      <c r="V116">
        <f t="shared" si="32"/>
        <v>4.050477910410255</v>
      </c>
    </row>
    <row r="117" spans="1:22" ht="12.75">
      <c r="A117">
        <v>86</v>
      </c>
      <c r="B117">
        <f t="shared" si="33"/>
        <v>4.299999999999993</v>
      </c>
      <c r="C117">
        <f t="shared" si="34"/>
        <v>7.9948154813465</v>
      </c>
      <c r="D117">
        <f t="shared" si="35"/>
        <v>6.682156766743729</v>
      </c>
      <c r="E117">
        <f t="shared" si="36"/>
        <v>3.8177084551941127</v>
      </c>
      <c r="F117">
        <f t="shared" si="37"/>
        <v>1.3693026290230046</v>
      </c>
      <c r="G117">
        <f t="shared" si="19"/>
        <v>0.19088542275970566</v>
      </c>
      <c r="H117">
        <f t="shared" si="20"/>
        <v>0.06846513145115023</v>
      </c>
      <c r="I117">
        <f t="shared" si="21"/>
        <v>0.11052950726314116</v>
      </c>
      <c r="J117">
        <f t="shared" si="22"/>
        <v>0.08480767802336733</v>
      </c>
      <c r="K117">
        <f t="shared" si="23"/>
        <v>0.07088321186372436</v>
      </c>
      <c r="L117">
        <f t="shared" si="24"/>
        <v>0.08480767802336733</v>
      </c>
      <c r="M117">
        <f t="shared" si="25"/>
        <v>0.07088321186372436</v>
      </c>
      <c r="N117">
        <f t="shared" si="26"/>
        <v>0.004240383901168367</v>
      </c>
      <c r="O117">
        <f t="shared" si="27"/>
        <v>0.0035441605931862182</v>
      </c>
      <c r="Q117">
        <f t="shared" si="28"/>
        <v>108.56829363611668</v>
      </c>
      <c r="R117">
        <f t="shared" si="29"/>
        <v>10.419611011746872</v>
      </c>
      <c r="S117">
        <f t="shared" si="30"/>
        <v>0.7672854075198486</v>
      </c>
      <c r="T117">
        <f t="shared" si="31"/>
        <v>0.6413057799576579</v>
      </c>
      <c r="V117">
        <f t="shared" si="32"/>
        <v>4.055846094061008</v>
      </c>
    </row>
    <row r="118" spans="1:22" ht="12.75">
      <c r="A118">
        <v>87</v>
      </c>
      <c r="B118">
        <f t="shared" si="33"/>
        <v>4.3499999999999925</v>
      </c>
      <c r="C118">
        <f t="shared" si="34"/>
        <v>8.185700904106206</v>
      </c>
      <c r="D118">
        <f t="shared" si="35"/>
        <v>6.750621898194879</v>
      </c>
      <c r="E118">
        <f t="shared" si="36"/>
        <v>3.821948839095281</v>
      </c>
      <c r="F118">
        <f t="shared" si="37"/>
        <v>1.3728467896161909</v>
      </c>
      <c r="G118">
        <f t="shared" si="19"/>
        <v>0.19109744195476408</v>
      </c>
      <c r="H118">
        <f t="shared" si="20"/>
        <v>0.06864233948080954</v>
      </c>
      <c r="I118">
        <f t="shared" si="21"/>
        <v>0.10659409238313605</v>
      </c>
      <c r="J118">
        <f t="shared" si="22"/>
        <v>0.08223656336893628</v>
      </c>
      <c r="K118">
        <f t="shared" si="23"/>
        <v>0.06781923161059457</v>
      </c>
      <c r="L118">
        <f t="shared" si="24"/>
        <v>0.08223656336893628</v>
      </c>
      <c r="M118">
        <f t="shared" si="25"/>
        <v>0.06781923161059457</v>
      </c>
      <c r="N118">
        <f t="shared" si="26"/>
        <v>0.004111828168446814</v>
      </c>
      <c r="O118">
        <f t="shared" si="27"/>
        <v>0.0033909615805297285</v>
      </c>
      <c r="Q118">
        <f t="shared" si="28"/>
        <v>112.57659530387339</v>
      </c>
      <c r="R118">
        <f t="shared" si="29"/>
        <v>10.610211840669034</v>
      </c>
      <c r="S118">
        <f t="shared" si="30"/>
        <v>0.7714926927971733</v>
      </c>
      <c r="T118">
        <f t="shared" si="31"/>
        <v>0.6362381825704635</v>
      </c>
      <c r="V118">
        <f t="shared" si="32"/>
        <v>4.061034503229596</v>
      </c>
    </row>
    <row r="119" spans="1:22" ht="12.75">
      <c r="A119">
        <v>88</v>
      </c>
      <c r="B119">
        <f t="shared" si="33"/>
        <v>4.399999999999992</v>
      </c>
      <c r="C119">
        <f t="shared" si="34"/>
        <v>8.37679834606097</v>
      </c>
      <c r="D119">
        <f t="shared" si="35"/>
        <v>6.8192642376756885</v>
      </c>
      <c r="E119">
        <f t="shared" si="36"/>
        <v>3.826060667263728</v>
      </c>
      <c r="F119">
        <f t="shared" si="37"/>
        <v>1.3762377511967205</v>
      </c>
      <c r="G119">
        <f t="shared" si="19"/>
        <v>0.1913030333631864</v>
      </c>
      <c r="H119">
        <f t="shared" si="20"/>
        <v>0.06881188755983603</v>
      </c>
      <c r="I119">
        <f t="shared" si="21"/>
        <v>0.1028514578687472</v>
      </c>
      <c r="J119">
        <f t="shared" si="22"/>
        <v>0.07976330042301097</v>
      </c>
      <c r="K119">
        <f t="shared" si="23"/>
        <v>0.06493256726293194</v>
      </c>
      <c r="L119">
        <f t="shared" si="24"/>
        <v>0.07976330042301097</v>
      </c>
      <c r="M119">
        <f t="shared" si="25"/>
        <v>0.06493256726293194</v>
      </c>
      <c r="N119">
        <f t="shared" si="26"/>
        <v>0.0039881650211505484</v>
      </c>
      <c r="O119">
        <f t="shared" si="27"/>
        <v>0.003246628363146597</v>
      </c>
      <c r="Q119">
        <f t="shared" si="28"/>
        <v>116.67311527381239</v>
      </c>
      <c r="R119">
        <f t="shared" si="29"/>
        <v>10.801533005727121</v>
      </c>
      <c r="S119">
        <f t="shared" si="30"/>
        <v>0.7755193954061406</v>
      </c>
      <c r="T119">
        <f t="shared" si="31"/>
        <v>0.6313237421077195</v>
      </c>
      <c r="V119">
        <f t="shared" si="32"/>
        <v>4.066050980669274</v>
      </c>
    </row>
    <row r="120" spans="1:22" ht="12.75">
      <c r="A120">
        <v>89</v>
      </c>
      <c r="B120">
        <f t="shared" si="33"/>
        <v>4.449999999999992</v>
      </c>
      <c r="C120">
        <f t="shared" si="34"/>
        <v>8.568101379424155</v>
      </c>
      <c r="D120">
        <f t="shared" si="35"/>
        <v>6.888076125235525</v>
      </c>
      <c r="E120">
        <f t="shared" si="36"/>
        <v>3.8300488322848785</v>
      </c>
      <c r="F120">
        <f t="shared" si="37"/>
        <v>1.379484379559867</v>
      </c>
      <c r="G120">
        <f t="shared" si="19"/>
        <v>0.19150244161424393</v>
      </c>
      <c r="H120">
        <f t="shared" si="20"/>
        <v>0.06897421897799336</v>
      </c>
      <c r="I120">
        <f t="shared" si="21"/>
        <v>0.09929011378477558</v>
      </c>
      <c r="J120">
        <f t="shared" si="22"/>
        <v>0.07738432274505272</v>
      </c>
      <c r="K120">
        <f t="shared" si="23"/>
        <v>0.06221087757525365</v>
      </c>
      <c r="L120">
        <f t="shared" si="24"/>
        <v>0.07738432274505272</v>
      </c>
      <c r="M120">
        <f t="shared" si="25"/>
        <v>0.06221087757525365</v>
      </c>
      <c r="N120">
        <f t="shared" si="26"/>
        <v>0.0038692161372526363</v>
      </c>
      <c r="O120">
        <f t="shared" si="27"/>
        <v>0.0031105438787626827</v>
      </c>
      <c r="Q120">
        <f t="shared" si="28"/>
        <v>120.85795395512974</v>
      </c>
      <c r="R120">
        <f t="shared" si="29"/>
        <v>10.993541465566487</v>
      </c>
      <c r="S120">
        <f t="shared" si="30"/>
        <v>0.7793759095975401</v>
      </c>
      <c r="T120">
        <f t="shared" si="31"/>
        <v>0.6265566147915183</v>
      </c>
      <c r="V120">
        <f t="shared" si="32"/>
        <v>4.070902997018774</v>
      </c>
    </row>
    <row r="121" spans="1:22" ht="12.75">
      <c r="A121">
        <v>90</v>
      </c>
      <c r="B121">
        <f t="shared" si="33"/>
        <v>4.499999999999992</v>
      </c>
      <c r="C121">
        <f t="shared" si="34"/>
        <v>8.759603821038398</v>
      </c>
      <c r="D121">
        <f t="shared" si="35"/>
        <v>6.957050344213518</v>
      </c>
      <c r="E121">
        <f t="shared" si="36"/>
        <v>3.833918048422131</v>
      </c>
      <c r="F121">
        <f t="shared" si="37"/>
        <v>1.3825949234386297</v>
      </c>
      <c r="G121">
        <f t="shared" si="19"/>
        <v>0.19169590242110657</v>
      </c>
      <c r="H121">
        <f t="shared" si="20"/>
        <v>0.06912974617193149</v>
      </c>
      <c r="I121">
        <f t="shared" si="21"/>
        <v>0.09589933746253321</v>
      </c>
      <c r="J121">
        <f t="shared" si="22"/>
        <v>0.07509607723271625</v>
      </c>
      <c r="K121">
        <f t="shared" si="23"/>
        <v>0.059642787577466085</v>
      </c>
      <c r="L121">
        <f t="shared" si="24"/>
        <v>0.07509607723271625</v>
      </c>
      <c r="M121">
        <f t="shared" si="25"/>
        <v>0.059642787577466085</v>
      </c>
      <c r="N121">
        <f t="shared" si="26"/>
        <v>0.0037548038616358123</v>
      </c>
      <c r="O121">
        <f t="shared" si="27"/>
        <v>0.0029821393788733042</v>
      </c>
      <c r="Q121">
        <f t="shared" si="28"/>
        <v>125.13120859347194</v>
      </c>
      <c r="R121">
        <f t="shared" si="29"/>
        <v>11.186206175172703</v>
      </c>
      <c r="S121">
        <f t="shared" si="30"/>
        <v>0.7830719087298745</v>
      </c>
      <c r="T121">
        <f t="shared" si="31"/>
        <v>0.6219311744543371</v>
      </c>
      <c r="V121">
        <f t="shared" si="32"/>
        <v>4.075597664678793</v>
      </c>
    </row>
    <row r="122" spans="1:22" ht="12.75">
      <c r="A122">
        <v>91</v>
      </c>
      <c r="B122">
        <f t="shared" si="33"/>
        <v>4.549999999999992</v>
      </c>
      <c r="C122">
        <f t="shared" si="34"/>
        <v>8.951299723459504</v>
      </c>
      <c r="D122">
        <f t="shared" si="35"/>
        <v>7.026180090385449</v>
      </c>
      <c r="E122">
        <f t="shared" si="36"/>
        <v>3.8376728522837666</v>
      </c>
      <c r="F122">
        <f t="shared" si="37"/>
        <v>1.385577062817503</v>
      </c>
      <c r="G122">
        <f t="shared" si="19"/>
        <v>0.19188364261418833</v>
      </c>
      <c r="H122">
        <f t="shared" si="20"/>
        <v>0.06927885314087516</v>
      </c>
      <c r="I122">
        <f t="shared" si="21"/>
        <v>0.09266912083925638</v>
      </c>
      <c r="J122">
        <f t="shared" si="22"/>
        <v>0.07289505037941083</v>
      </c>
      <c r="K122">
        <f t="shared" si="23"/>
        <v>0.057217808305665294</v>
      </c>
      <c r="L122">
        <f t="shared" si="24"/>
        <v>0.07289505037941083</v>
      </c>
      <c r="M122">
        <f t="shared" si="25"/>
        <v>0.057217808305665294</v>
      </c>
      <c r="N122">
        <f t="shared" si="26"/>
        <v>0.0036447525189705413</v>
      </c>
      <c r="O122">
        <f t="shared" si="27"/>
        <v>0.002860890415283265</v>
      </c>
      <c r="Q122">
        <f t="shared" si="28"/>
        <v>129.49297340173507</v>
      </c>
      <c r="R122">
        <f t="shared" si="29"/>
        <v>11.379497941549753</v>
      </c>
      <c r="S122">
        <f t="shared" si="30"/>
        <v>0.7866164016582654</v>
      </c>
      <c r="T122">
        <f t="shared" si="31"/>
        <v>0.617442010752591</v>
      </c>
      <c r="V122">
        <f t="shared" si="32"/>
        <v>4.080141752214229</v>
      </c>
    </row>
    <row r="123" spans="1:22" ht="12.75">
      <c r="A123">
        <v>92</v>
      </c>
      <c r="B123">
        <f t="shared" si="33"/>
        <v>4.599999999999992</v>
      </c>
      <c r="C123">
        <f t="shared" si="34"/>
        <v>9.143183366073693</v>
      </c>
      <c r="D123">
        <f t="shared" si="35"/>
        <v>7.0954589435263244</v>
      </c>
      <c r="E123">
        <f t="shared" si="36"/>
        <v>3.8413176048027373</v>
      </c>
      <c r="F123">
        <f t="shared" si="37"/>
        <v>1.3884379532327864</v>
      </c>
      <c r="G123">
        <f t="shared" si="19"/>
        <v>0.19206588024013688</v>
      </c>
      <c r="H123">
        <f t="shared" si="20"/>
        <v>0.06942189766163932</v>
      </c>
      <c r="I123">
        <f t="shared" si="21"/>
        <v>0.08959012092895818</v>
      </c>
      <c r="J123">
        <f t="shared" si="22"/>
        <v>0.07077778884248836</v>
      </c>
      <c r="K123">
        <f t="shared" si="23"/>
        <v>0.054926263068166954</v>
      </c>
      <c r="L123">
        <f t="shared" si="24"/>
        <v>0.07077778884248836</v>
      </c>
      <c r="M123">
        <f t="shared" si="25"/>
        <v>0.054926263068166954</v>
      </c>
      <c r="N123">
        <f t="shared" si="26"/>
        <v>0.0035388894421244186</v>
      </c>
      <c r="O123">
        <f t="shared" si="27"/>
        <v>0.002746313153408348</v>
      </c>
      <c r="Q123">
        <f t="shared" si="28"/>
        <v>133.94333968491435</v>
      </c>
      <c r="R123">
        <f t="shared" si="29"/>
        <v>11.573389291167663</v>
      </c>
      <c r="S123">
        <f t="shared" si="30"/>
        <v>0.7900177844230467</v>
      </c>
      <c r="T123">
        <f t="shared" si="31"/>
        <v>0.6130839259802043</v>
      </c>
      <c r="V123">
        <f t="shared" si="32"/>
        <v>4.084541699009167</v>
      </c>
    </row>
    <row r="124" spans="1:22" ht="12.75">
      <c r="A124">
        <v>93</v>
      </c>
      <c r="B124">
        <f t="shared" si="33"/>
        <v>4.6499999999999915</v>
      </c>
      <c r="C124">
        <f t="shared" si="34"/>
        <v>9.335249246313829</v>
      </c>
      <c r="D124">
        <f t="shared" si="35"/>
        <v>7.164880841187964</v>
      </c>
      <c r="E124">
        <f t="shared" si="36"/>
        <v>3.8448564942448615</v>
      </c>
      <c r="F124">
        <f t="shared" si="37"/>
        <v>1.3911842663861949</v>
      </c>
      <c r="G124">
        <f t="shared" si="19"/>
        <v>0.19224282471224308</v>
      </c>
      <c r="H124">
        <f t="shared" si="20"/>
        <v>0.06955921331930974</v>
      </c>
      <c r="I124">
        <f t="shared" si="21"/>
        <v>0.08665361338442813</v>
      </c>
      <c r="J124">
        <f t="shared" si="22"/>
        <v>0.06874091530242829</v>
      </c>
      <c r="K124">
        <f t="shared" si="23"/>
        <v>0.0527592198195</v>
      </c>
      <c r="L124">
        <f t="shared" si="24"/>
        <v>0.06874091530242829</v>
      </c>
      <c r="M124">
        <f t="shared" si="25"/>
        <v>0.0527592198195</v>
      </c>
      <c r="N124">
        <f t="shared" si="26"/>
        <v>0.0034370457651214147</v>
      </c>
      <c r="O124">
        <f t="shared" si="27"/>
        <v>0.002637960990975</v>
      </c>
      <c r="Q124">
        <f t="shared" si="28"/>
        <v>138.48239595922527</v>
      </c>
      <c r="R124">
        <f t="shared" si="29"/>
        <v>11.767854348147978</v>
      </c>
      <c r="S124">
        <f t="shared" si="30"/>
        <v>0.7932838876258702</v>
      </c>
      <c r="T124">
        <f t="shared" si="31"/>
        <v>0.6088519307953171</v>
      </c>
      <c r="V124">
        <f t="shared" si="32"/>
        <v>4.088803629960405</v>
      </c>
    </row>
    <row r="125" spans="1:22" ht="12.75">
      <c r="A125">
        <v>94</v>
      </c>
      <c r="B125">
        <f t="shared" si="33"/>
        <v>4.699999999999991</v>
      </c>
      <c r="C125">
        <f t="shared" si="34"/>
        <v>9.527492071026073</v>
      </c>
      <c r="D125">
        <f t="shared" si="35"/>
        <v>7.234440054507274</v>
      </c>
      <c r="E125">
        <f t="shared" si="36"/>
        <v>3.848293540009983</v>
      </c>
      <c r="F125">
        <f t="shared" si="37"/>
        <v>1.3938222273771699</v>
      </c>
      <c r="G125">
        <f t="shared" si="19"/>
        <v>0.19241467700049916</v>
      </c>
      <c r="H125">
        <f t="shared" si="20"/>
        <v>0.0696911113688585</v>
      </c>
      <c r="I125">
        <f t="shared" si="21"/>
        <v>0.08385144906965669</v>
      </c>
      <c r="J125">
        <f t="shared" si="22"/>
        <v>0.06678114043578004</v>
      </c>
      <c r="K125">
        <f t="shared" si="23"/>
        <v>0.050708429212290275</v>
      </c>
      <c r="L125">
        <f t="shared" si="24"/>
        <v>0.06678114043578004</v>
      </c>
      <c r="M125">
        <f t="shared" si="25"/>
        <v>0.050708429212290275</v>
      </c>
      <c r="N125">
        <f t="shared" si="26"/>
        <v>0.0033390570217890023</v>
      </c>
      <c r="O125">
        <f t="shared" si="27"/>
        <v>0.002535421460614514</v>
      </c>
      <c r="Q125">
        <f t="shared" si="28"/>
        <v>143.11022806572387</v>
      </c>
      <c r="R125">
        <f t="shared" si="29"/>
        <v>11.962868722247347</v>
      </c>
      <c r="S125">
        <f t="shared" si="30"/>
        <v>0.7964220198544681</v>
      </c>
      <c r="T125">
        <f t="shared" si="31"/>
        <v>0.6047412391187897</v>
      </c>
      <c r="V125">
        <f t="shared" si="32"/>
        <v>4.0929333700432045</v>
      </c>
    </row>
    <row r="126" spans="1:22" ht="12.75">
      <c r="A126">
        <v>95</v>
      </c>
      <c r="B126">
        <f t="shared" si="33"/>
        <v>4.749999999999991</v>
      </c>
      <c r="C126">
        <f t="shared" si="34"/>
        <v>9.719906748026572</v>
      </c>
      <c r="D126">
        <f t="shared" si="35"/>
        <v>7.304131165876132</v>
      </c>
      <c r="E126">
        <f t="shared" si="36"/>
        <v>3.851632597031772</v>
      </c>
      <c r="F126">
        <f t="shared" si="37"/>
        <v>1.3963576488377845</v>
      </c>
      <c r="G126">
        <f t="shared" si="19"/>
        <v>0.1925816298515886</v>
      </c>
      <c r="H126">
        <f t="shared" si="20"/>
        <v>0.06981788244188923</v>
      </c>
      <c r="I126">
        <f t="shared" si="21"/>
        <v>0.08117601353363697</v>
      </c>
      <c r="J126">
        <f t="shared" si="22"/>
        <v>0.06489527169138948</v>
      </c>
      <c r="K126">
        <f t="shared" si="23"/>
        <v>0.04876626790429997</v>
      </c>
      <c r="L126">
        <f t="shared" si="24"/>
        <v>0.06489527169138948</v>
      </c>
      <c r="M126">
        <f t="shared" si="25"/>
        <v>0.04876626790429997</v>
      </c>
      <c r="N126">
        <f t="shared" si="26"/>
        <v>0.003244763584569474</v>
      </c>
      <c r="O126">
        <f t="shared" si="27"/>
        <v>0.002438313395214999</v>
      </c>
      <c r="Q126">
        <f t="shared" si="28"/>
        <v>147.8269192786555</v>
      </c>
      <c r="R126">
        <f t="shared" si="29"/>
        <v>12.158409405783946</v>
      </c>
      <c r="S126">
        <f t="shared" si="30"/>
        <v>0.7994390074907874</v>
      </c>
      <c r="T126">
        <f t="shared" si="31"/>
        <v>0.6007472624175201</v>
      </c>
      <c r="V126">
        <f t="shared" si="32"/>
        <v>4.096936458621918</v>
      </c>
    </row>
    <row r="127" spans="1:22" ht="12.75">
      <c r="A127">
        <v>96</v>
      </c>
      <c r="B127">
        <f t="shared" si="33"/>
        <v>4.799999999999991</v>
      </c>
      <c r="C127">
        <f t="shared" si="34"/>
        <v>9.91248837787816</v>
      </c>
      <c r="D127">
        <f t="shared" si="35"/>
        <v>7.373949048318021</v>
      </c>
      <c r="E127">
        <f t="shared" si="36"/>
        <v>3.8548773606163413</v>
      </c>
      <c r="F127">
        <f t="shared" si="37"/>
        <v>1.3987959622329995</v>
      </c>
      <c r="G127">
        <f t="shared" si="19"/>
        <v>0.19274386803081708</v>
      </c>
      <c r="H127">
        <f t="shared" si="20"/>
        <v>0.06993979811164998</v>
      </c>
      <c r="I127">
        <f t="shared" si="21"/>
        <v>0.07862018925755498</v>
      </c>
      <c r="J127">
        <f t="shared" si="22"/>
        <v>0.06308021944699005</v>
      </c>
      <c r="K127">
        <f t="shared" si="23"/>
        <v>0.046925686712219174</v>
      </c>
      <c r="L127">
        <f t="shared" si="24"/>
        <v>0.06308021944699005</v>
      </c>
      <c r="M127">
        <f t="shared" si="25"/>
        <v>0.046925686712219174</v>
      </c>
      <c r="N127">
        <f t="shared" si="26"/>
        <v>0.0031540109723495026</v>
      </c>
      <c r="O127">
        <f t="shared" si="27"/>
        <v>0.002346284335610959</v>
      </c>
      <c r="Q127">
        <f t="shared" si="28"/>
        <v>152.63255040875984</v>
      </c>
      <c r="R127">
        <f t="shared" si="29"/>
        <v>12.354454678728635</v>
      </c>
      <c r="S127">
        <f t="shared" si="30"/>
        <v>0.8023412312115284</v>
      </c>
      <c r="T127">
        <f t="shared" si="31"/>
        <v>0.5968656035473721</v>
      </c>
      <c r="V127">
        <f t="shared" si="32"/>
        <v>4.100818163409803</v>
      </c>
    </row>
    <row r="128" spans="1:22" ht="12.75">
      <c r="A128">
        <v>97</v>
      </c>
      <c r="B128">
        <f t="shared" si="33"/>
        <v>4.849999999999991</v>
      </c>
      <c r="C128">
        <f t="shared" si="34"/>
        <v>10.105232245908978</v>
      </c>
      <c r="D128">
        <f t="shared" si="35"/>
        <v>7.4438888464296715</v>
      </c>
      <c r="E128">
        <f t="shared" si="36"/>
        <v>3.858031371588691</v>
      </c>
      <c r="F128">
        <f t="shared" si="37"/>
        <v>1.4011422465686105</v>
      </c>
      <c r="G128">
        <f t="shared" si="19"/>
        <v>0.19290156857943455</v>
      </c>
      <c r="H128">
        <f t="shared" si="20"/>
        <v>0.07005711232843052</v>
      </c>
      <c r="I128">
        <f t="shared" si="21"/>
        <v>0.076177320535652</v>
      </c>
      <c r="J128">
        <f t="shared" si="22"/>
        <v>0.06133300102846746</v>
      </c>
      <c r="K128">
        <f t="shared" si="23"/>
        <v>0.045180163222740544</v>
      </c>
      <c r="L128">
        <f t="shared" si="24"/>
        <v>0.06133300102846746</v>
      </c>
      <c r="M128">
        <f t="shared" si="25"/>
        <v>0.045180163222740544</v>
      </c>
      <c r="N128">
        <f t="shared" si="26"/>
        <v>0.003066650051423373</v>
      </c>
      <c r="O128">
        <f t="shared" si="27"/>
        <v>0.002259008161137027</v>
      </c>
      <c r="Q128">
        <f t="shared" si="28"/>
        <v>157.52719990175868</v>
      </c>
      <c r="R128">
        <f t="shared" si="29"/>
        <v>12.55098402125342</v>
      </c>
      <c r="S128">
        <f t="shared" si="30"/>
        <v>0.8051346594655138</v>
      </c>
      <c r="T128">
        <f t="shared" si="31"/>
        <v>0.5930920502985613</v>
      </c>
      <c r="V128">
        <f t="shared" si="32"/>
        <v>4.104583494007869</v>
      </c>
    </row>
    <row r="129" spans="1:22" ht="12.75">
      <c r="A129">
        <v>98</v>
      </c>
      <c r="B129">
        <f t="shared" si="33"/>
        <v>4.899999999999991</v>
      </c>
      <c r="C129">
        <f t="shared" si="34"/>
        <v>10.298133814488413</v>
      </c>
      <c r="D129">
        <f t="shared" si="35"/>
        <v>7.513945958758102</v>
      </c>
      <c r="E129">
        <f t="shared" si="36"/>
        <v>3.8610980216401143</v>
      </c>
      <c r="F129">
        <f t="shared" si="37"/>
        <v>1.4034012547297476</v>
      </c>
      <c r="G129">
        <f t="shared" si="19"/>
        <v>0.19305490108200574</v>
      </c>
      <c r="H129">
        <f t="shared" si="20"/>
        <v>0.07017006273648739</v>
      </c>
      <c r="I129">
        <f t="shared" si="21"/>
        <v>0.07384118084381425</v>
      </c>
      <c r="J129">
        <f t="shared" si="22"/>
        <v>0.059650742994328716</v>
      </c>
      <c r="K129">
        <f t="shared" si="23"/>
        <v>0.043523658493208314</v>
      </c>
      <c r="L129">
        <f t="shared" si="24"/>
        <v>0.059650742994328716</v>
      </c>
      <c r="M129">
        <f t="shared" si="25"/>
        <v>0.043523658493208314</v>
      </c>
      <c r="N129">
        <f t="shared" si="26"/>
        <v>0.002982537149716436</v>
      </c>
      <c r="O129">
        <f t="shared" si="27"/>
        <v>0.002176182924660416</v>
      </c>
      <c r="Q129">
        <f t="shared" si="28"/>
        <v>162.51094393224687</v>
      </c>
      <c r="R129">
        <f t="shared" si="29"/>
        <v>12.747978033093988</v>
      </c>
      <c r="S129">
        <f t="shared" si="30"/>
        <v>0.8078248791890186</v>
      </c>
      <c r="T129">
        <f t="shared" si="31"/>
        <v>0.5894225687596698</v>
      </c>
      <c r="V129">
        <f t="shared" si="32"/>
        <v>4.108237214973137</v>
      </c>
    </row>
    <row r="130" spans="1:22" ht="12.75">
      <c r="A130">
        <v>99</v>
      </c>
      <c r="B130">
        <f t="shared" si="33"/>
        <v>4.94999999999999</v>
      </c>
      <c r="C130">
        <f t="shared" si="34"/>
        <v>10.491188715570418</v>
      </c>
      <c r="D130">
        <f t="shared" si="35"/>
        <v>7.584116021494589</v>
      </c>
      <c r="E130">
        <f t="shared" si="36"/>
        <v>3.864080558789831</v>
      </c>
      <c r="F130">
        <f t="shared" si="37"/>
        <v>1.4055774376544081</v>
      </c>
      <c r="G130">
        <f t="shared" si="19"/>
        <v>0.19320402793949154</v>
      </c>
      <c r="H130">
        <f t="shared" si="20"/>
        <v>0.0702788718827204</v>
      </c>
      <c r="I130">
        <f t="shared" si="21"/>
        <v>0.0716059425478534</v>
      </c>
      <c r="J130">
        <f t="shared" si="22"/>
        <v>0.05803068202081891</v>
      </c>
      <c r="K130">
        <f t="shared" si="23"/>
        <v>0.04195057749739671</v>
      </c>
      <c r="L130">
        <f t="shared" si="24"/>
        <v>0.05803068202081891</v>
      </c>
      <c r="M130">
        <f t="shared" si="25"/>
        <v>0.04195057749739671</v>
      </c>
      <c r="N130">
        <f t="shared" si="26"/>
        <v>0.0029015341010409455</v>
      </c>
      <c r="O130">
        <f t="shared" si="27"/>
        <v>0.0020975288748698354</v>
      </c>
      <c r="Q130">
        <f t="shared" si="28"/>
        <v>167.58385649320297</v>
      </c>
      <c r="R130">
        <f t="shared" si="29"/>
        <v>12.9454183591417</v>
      </c>
      <c r="S130">
        <f t="shared" si="30"/>
        <v>0.8104171239983008</v>
      </c>
      <c r="T130">
        <f t="shared" si="31"/>
        <v>0.5858532965942267</v>
      </c>
      <c r="V130">
        <f t="shared" si="32"/>
        <v>4.111783858383204</v>
      </c>
    </row>
    <row r="131" spans="1:22" ht="12.75">
      <c r="A131">
        <v>100</v>
      </c>
      <c r="B131">
        <f t="shared" si="33"/>
        <v>4.99999999999999</v>
      </c>
      <c r="C131">
        <f t="shared" si="34"/>
        <v>10.68439274350991</v>
      </c>
      <c r="D131">
        <f t="shared" si="35"/>
        <v>7.65439489337731</v>
      </c>
      <c r="E131">
        <f t="shared" si="36"/>
        <v>3.8669820928908716</v>
      </c>
      <c r="F131">
        <f t="shared" si="37"/>
        <v>1.407674966529278</v>
      </c>
      <c r="V131">
        <f t="shared" si="32"/>
        <v>4.115227735877064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Rutherford.xls</dc:title>
  <dc:subject/>
  <dc:creator>Roberto Occa</dc:creator>
  <cp:keywords/>
  <dc:description/>
  <cp:lastModifiedBy>Roberto Occa</cp:lastModifiedBy>
  <dcterms:created xsi:type="dcterms:W3CDTF">1996-11-05T10:16:36Z</dcterms:created>
  <dcterms:modified xsi:type="dcterms:W3CDTF">2004-05-03T06:44:27Z</dcterms:modified>
  <cp:category/>
  <cp:version/>
  <cp:contentType/>
  <cp:contentStatus/>
</cp:coreProperties>
</file>