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Foglio1" sheetId="1" r:id="rId1"/>
    <sheet name="F1" sheetId="2" r:id="rId2"/>
    <sheet name="F2" sheetId="3" r:id="rId3"/>
    <sheet name="F3" sheetId="4" r:id="rId4"/>
    <sheet name="F4" sheetId="5" r:id="rId5"/>
    <sheet name="Foglio5" sheetId="6" r:id="rId6"/>
  </sheets>
  <definedNames>
    <definedName name="spin_step" localSheetId="1">'F1'!$A$4</definedName>
    <definedName name="spin_step" localSheetId="3">'F3'!$A$4</definedName>
    <definedName name="spin_step" localSheetId="4">'F4'!$A$4</definedName>
    <definedName name="spin_step" localSheetId="0">'Foglio1'!$A$4</definedName>
    <definedName name="spin_step" localSheetId="5">'Foglio5'!$A$4</definedName>
    <definedName name="spin_step">'F2'!$A$4</definedName>
    <definedName name="spin_value" localSheetId="1">'F1'!$A$5</definedName>
    <definedName name="spin_value" localSheetId="3">'F3'!$A$5</definedName>
    <definedName name="spin_value" localSheetId="4">'F4'!$A$5</definedName>
    <definedName name="spin_value" localSheetId="0">'Foglio1'!$A$5</definedName>
    <definedName name="spin_value" localSheetId="5">'Foglio5'!$A$5</definedName>
    <definedName name="spin_value">'F2'!$A$5</definedName>
  </definedNames>
  <calcPr fullCalcOnLoad="1"/>
</workbook>
</file>

<file path=xl/sharedStrings.xml><?xml version="1.0" encoding="utf-8"?>
<sst xmlns="http://schemas.openxmlformats.org/spreadsheetml/2006/main" count="160" uniqueCount="27">
  <si>
    <t>h0</t>
  </si>
  <si>
    <t>m</t>
  </si>
  <si>
    <t>kg</t>
  </si>
  <si>
    <t>g</t>
  </si>
  <si>
    <t>m/s^2</t>
  </si>
  <si>
    <t>EG0</t>
  </si>
  <si>
    <t>h</t>
  </si>
  <si>
    <t>EGh</t>
  </si>
  <si>
    <t>DEG</t>
  </si>
  <si>
    <t>DEC</t>
  </si>
  <si>
    <t>EC</t>
  </si>
  <si>
    <t>v</t>
  </si>
  <si>
    <t>joule</t>
  </si>
  <si>
    <t>m/s</t>
  </si>
  <si>
    <t>Corpo e ambiente</t>
  </si>
  <si>
    <t>Condizioni iniziali</t>
  </si>
  <si>
    <t>g accelerazione di gravita' terrestre al livello del mare a 45 gradi di latitudine</t>
  </si>
  <si>
    <t>v0</t>
  </si>
  <si>
    <t>Caduta libera a partire da fermo guardata per energia.</t>
  </si>
  <si>
    <t>Dati normalizzati, usati per il grafico.</t>
  </si>
  <si>
    <t>h altezza a cui si trova il corpo.</t>
  </si>
  <si>
    <t>Caduta libera di un corpo, a partire da fermo, guardata per energia.</t>
  </si>
  <si>
    <t>DEG variazione EG</t>
  </si>
  <si>
    <t>DEC variazione EC</t>
  </si>
  <si>
    <t>EC en cinetica del corpo</t>
  </si>
  <si>
    <t>EGh en gravitazionale del corpo all'altezza h</t>
  </si>
  <si>
    <t>v velocita' del corpo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</si>
</sst>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4">
    <font>
      <sz val="10"/>
      <name val="Arial"/>
      <family val="0"/>
    </font>
    <font>
      <sz val="11"/>
      <name val="Arial"/>
      <family val="2"/>
    </font>
    <font>
      <sz val="5.75"/>
      <name val="Arial"/>
      <family val="0"/>
    </font>
    <font>
      <sz val="8"/>
      <name val="Arial"/>
      <family val="0"/>
    </font>
    <font>
      <sz val="2.25"/>
      <name val="Arial"/>
      <family val="0"/>
    </font>
    <font>
      <sz val="2.75"/>
      <name val="Arial"/>
      <family val="0"/>
    </font>
    <font>
      <sz val="9"/>
      <name val="Arial"/>
      <family val="2"/>
    </font>
    <font>
      <sz val="3.25"/>
      <name val="Arial"/>
      <family val="0"/>
    </font>
    <font>
      <sz val="3.75"/>
      <name val="Arial"/>
      <family val="0"/>
    </font>
    <font>
      <sz val="10.75"/>
      <name val="Arial"/>
      <family val="0"/>
    </font>
    <font>
      <sz val="3"/>
      <name val="Arial"/>
      <family val="0"/>
    </font>
    <font>
      <sz val="11.75"/>
      <name val="Arial"/>
      <family val="2"/>
    </font>
    <font>
      <sz val="9"/>
      <name val="Verdana"/>
      <family val="2"/>
    </font>
    <font>
      <sz val="1.75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</c:f>
              <c:strCache/>
            </c:strRef>
          </c:cat>
          <c:val>
            <c:numRef>
              <c:f>Foglio1!$A$15</c:f>
              <c:numCache/>
            </c:numRef>
          </c:val>
        </c:ser>
        <c:axId val="45323981"/>
        <c:axId val="6282558"/>
      </c:barChart>
      <c:catAx>
        <c:axId val="4532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82558"/>
        <c:crosses val="autoZero"/>
        <c:auto val="1"/>
        <c:lblOffset val="100"/>
        <c:noMultiLvlLbl val="0"/>
      </c:catAx>
      <c:valAx>
        <c:axId val="6282558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239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"/>
          <c:w val="0.95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Foglio5!$A$11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Foglio5!$A$19</c:f>
              <c:numCache/>
            </c:numRef>
          </c:val>
        </c:ser>
        <c:ser>
          <c:idx val="1"/>
          <c:order val="1"/>
          <c:tx>
            <c:strRef>
              <c:f>Foglio5!$F$11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Foglio5!$F$19</c:f>
              <c:numCache/>
            </c:numRef>
          </c:val>
        </c:ser>
        <c:axId val="29803631"/>
        <c:axId val="51091776"/>
      </c:barChart>
      <c:catAx>
        <c:axId val="2980363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91776"/>
        <c:crosses val="autoZero"/>
        <c:auto val="1"/>
        <c:lblOffset val="160"/>
        <c:noMultiLvlLbl val="0"/>
      </c:catAx>
      <c:valAx>
        <c:axId val="5109177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0363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75"/>
          <c:w val="0.963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(Foglio1!$C$13,Foglio1!$F$13)</c:f>
              <c:strCache/>
            </c:strRef>
          </c:cat>
          <c:val>
            <c:numRef>
              <c:f>(Foglio1!$C$15,Foglio1!$F$15)</c:f>
              <c:numCache/>
            </c:numRef>
          </c:val>
        </c:ser>
        <c:axId val="39409887"/>
        <c:axId val="52036272"/>
      </c:barChart>
      <c:catAx>
        <c:axId val="39409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2036272"/>
        <c:crosses val="autoZero"/>
        <c:auto val="1"/>
        <c:lblOffset val="100"/>
        <c:noMultiLvlLbl val="0"/>
      </c:catAx>
      <c:valAx>
        <c:axId val="52036272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09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Foglio1!$G$13</c:f>
              <c:strCache>
                <c:ptCount val="1"/>
                <c:pt idx="0">
                  <c:v>v</c:v>
                </c:pt>
              </c:strCache>
            </c:strRef>
          </c:cat>
          <c:val>
            <c:numRef>
              <c:f>Foglio1!$G$15</c:f>
              <c:numCache>
                <c:ptCount val="1"/>
                <c:pt idx="0">
                  <c:v>0</c:v>
                </c:pt>
              </c:numCache>
            </c:numRef>
          </c:val>
        </c:ser>
        <c:axId val="66749361"/>
        <c:axId val="49493218"/>
      </c:barChart>
      <c:catAx>
        <c:axId val="6674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93218"/>
        <c:crosses val="autoZero"/>
        <c:auto val="1"/>
        <c:lblOffset val="100"/>
        <c:noMultiLvlLbl val="0"/>
      </c:catAx>
      <c:valAx>
        <c:axId val="49493218"/>
        <c:scaling>
          <c:orientation val="minMax"/>
          <c:max val="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4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07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'F1'!$A$11:$F$11</c:f>
              <c:strCache/>
            </c:strRef>
          </c:cat>
          <c:val>
            <c:numRef>
              <c:f>'F1'!$A$13:$F$13</c:f>
              <c:numCache/>
            </c:numRef>
          </c:val>
        </c:ser>
        <c:axId val="9248579"/>
        <c:axId val="50527188"/>
      </c:barChart>
      <c:catAx>
        <c:axId val="924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7188"/>
        <c:crosses val="autoZero"/>
        <c:auto val="1"/>
        <c:lblOffset val="100"/>
        <c:noMultiLvlLbl val="0"/>
      </c:catAx>
      <c:valAx>
        <c:axId val="50527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7"/>
          <c:w val="0.879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'F2'!$B$11</c:f>
              <c:strCache>
                <c:ptCount val="1"/>
                <c:pt idx="0">
                  <c:v>EGh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'F2'!$B$13</c:f>
              <c:numCache/>
            </c:numRef>
          </c:val>
        </c:ser>
        <c:ser>
          <c:idx val="1"/>
          <c:order val="1"/>
          <c:tx>
            <c:strRef>
              <c:f>'F2'!$E$11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'F2'!$E$13</c:f>
              <c:numCache/>
            </c:numRef>
          </c:val>
        </c:ser>
        <c:axId val="59913109"/>
        <c:axId val="50061190"/>
      </c:barChart>
      <c:catAx>
        <c:axId val="599131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61190"/>
        <c:crosses val="autoZero"/>
        <c:auto val="1"/>
        <c:lblOffset val="100"/>
        <c:noMultiLvlLbl val="0"/>
      </c:catAx>
      <c:valAx>
        <c:axId val="50061190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3535"/>
          <c:h val="0.12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3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'F3'!$A$11</c:f>
              <c:strCache/>
            </c:strRef>
          </c:cat>
          <c:val>
            <c:numRef>
              <c:f>'F3'!$A$13</c:f>
              <c:numCache/>
            </c:numRef>
          </c:val>
        </c:ser>
        <c:axId val="37079207"/>
        <c:axId val="4941816"/>
      </c:barChart>
      <c:catAx>
        <c:axId val="3707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41816"/>
        <c:crosses val="autoZero"/>
        <c:auto val="1"/>
        <c:lblOffset val="100"/>
        <c:noMultiLvlLbl val="0"/>
      </c:catAx>
      <c:valAx>
        <c:axId val="4941816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7920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51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'F3'!$B$11</c:f>
              <c:strCache/>
            </c:strRef>
          </c:cat>
          <c:val>
            <c:numRef>
              <c:f>'F3'!$B$13</c:f>
              <c:numCache/>
            </c:numRef>
          </c:val>
        </c:ser>
        <c:axId val="40822393"/>
        <c:axId val="54140202"/>
      </c:barChart>
      <c:catAx>
        <c:axId val="4082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40202"/>
        <c:crosses val="autoZero"/>
        <c:auto val="1"/>
        <c:lblOffset val="100"/>
        <c:noMultiLvlLbl val="0"/>
      </c:catAx>
      <c:valAx>
        <c:axId val="5414020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2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897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'F3'!$A$11:$B$11</c:f>
              <c:strCache/>
            </c:strRef>
          </c:cat>
          <c:val>
            <c:numRef>
              <c:f>'F3'!$A$13:$B$13</c:f>
              <c:numCache/>
            </c:numRef>
          </c:val>
        </c:ser>
        <c:axId val="35624203"/>
        <c:axId val="755484"/>
      </c:barChart>
      <c:catAx>
        <c:axId val="3562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5484"/>
        <c:crosses val="autoZero"/>
        <c:auto val="1"/>
        <c:lblOffset val="100"/>
        <c:noMultiLvlLbl val="0"/>
      </c:catAx>
      <c:valAx>
        <c:axId val="75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2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11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'F4'!$A$11:$F$11</c:f>
              <c:strCache/>
            </c:strRef>
          </c:cat>
          <c:val>
            <c:numRef>
              <c:f>'F4'!$A$19:$F$19</c:f>
              <c:numCache/>
            </c:numRef>
          </c:val>
        </c:ser>
        <c:axId val="37018717"/>
        <c:axId val="1977806"/>
      </c:barChart>
      <c:catAx>
        <c:axId val="3701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7806"/>
        <c:crosses val="autoZero"/>
        <c:auto val="1"/>
        <c:lblOffset val="160"/>
        <c:noMultiLvlLbl val="0"/>
      </c:catAx>
      <c:valAx>
        <c:axId val="1977806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871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438150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304800</xdr:colOff>
      <xdr:row>0</xdr:row>
      <xdr:rowOff>152400</xdr:rowOff>
    </xdr:from>
    <xdr:to>
      <xdr:col>8</xdr:col>
      <xdr:colOff>200025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238500" y="152400"/>
        <a:ext cx="5048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0</xdr:row>
      <xdr:rowOff>142875</xdr:rowOff>
    </xdr:from>
    <xdr:to>
      <xdr:col>10</xdr:col>
      <xdr:colOff>47625</xdr:colOff>
      <xdr:row>15</xdr:row>
      <xdr:rowOff>114300</xdr:rowOff>
    </xdr:to>
    <xdr:graphicFrame>
      <xdr:nvGraphicFramePr>
        <xdr:cNvPr id="3" name="Chart 3"/>
        <xdr:cNvGraphicFramePr/>
      </xdr:nvGraphicFramePr>
      <xdr:xfrm>
        <a:off x="3838575" y="142875"/>
        <a:ext cx="9715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152400</xdr:rowOff>
    </xdr:from>
    <xdr:to>
      <xdr:col>11</xdr:col>
      <xdr:colOff>133350</xdr:colOff>
      <xdr:row>15</xdr:row>
      <xdr:rowOff>142875</xdr:rowOff>
    </xdr:to>
    <xdr:graphicFrame>
      <xdr:nvGraphicFramePr>
        <xdr:cNvPr id="4" name="Chart 6"/>
        <xdr:cNvGraphicFramePr/>
      </xdr:nvGraphicFramePr>
      <xdr:xfrm>
        <a:off x="4829175" y="152400"/>
        <a:ext cx="6762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28575</xdr:colOff>
      <xdr:row>0</xdr:row>
      <xdr:rowOff>152400</xdr:rowOff>
    </xdr:from>
    <xdr:to>
      <xdr:col>9</xdr:col>
      <xdr:colOff>504825</xdr:colOff>
      <xdr:row>17</xdr:row>
      <xdr:rowOff>123825</xdr:rowOff>
    </xdr:to>
    <xdr:graphicFrame>
      <xdr:nvGraphicFramePr>
        <xdr:cNvPr id="2" name="Chart 3"/>
        <xdr:cNvGraphicFramePr/>
      </xdr:nvGraphicFramePr>
      <xdr:xfrm>
        <a:off x="3686175" y="152400"/>
        <a:ext cx="23050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13</xdr:row>
      <xdr:rowOff>66675</xdr:rowOff>
    </xdr:from>
    <xdr:to>
      <xdr:col>5</xdr:col>
      <xdr:colOff>552450</xdr:colOff>
      <xdr:row>16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2171700"/>
          <a:ext cx="34575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grafico piu' semplice da programmare risulta illeggibile poiche' i numeri sono troppo diversi, e cosi' le barre.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390525</xdr:colOff>
      <xdr:row>0</xdr:row>
      <xdr:rowOff>76200</xdr:rowOff>
    </xdr:from>
    <xdr:to>
      <xdr:col>9</xdr:col>
      <xdr:colOff>371475</xdr:colOff>
      <xdr:row>17</xdr:row>
      <xdr:rowOff>114300</xdr:rowOff>
    </xdr:to>
    <xdr:graphicFrame>
      <xdr:nvGraphicFramePr>
        <xdr:cNvPr id="2" name="Chart 2"/>
        <xdr:cNvGraphicFramePr/>
      </xdr:nvGraphicFramePr>
      <xdr:xfrm>
        <a:off x="4048125" y="76200"/>
        <a:ext cx="1809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13</xdr:row>
      <xdr:rowOff>66675</xdr:rowOff>
    </xdr:from>
    <xdr:to>
      <xdr:col>5</xdr:col>
      <xdr:colOff>552450</xdr:colOff>
      <xdr:row>16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2171700"/>
          <a:ext cx="34575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grafico piu' semplice da programmare risulta illeggibile poiche' i numeri sono troppo diversi, e cosi' le barre.
Soluzione: graficare solo grandezze comparabili.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542925</xdr:colOff>
      <xdr:row>1</xdr:row>
      <xdr:rowOff>0</xdr:rowOff>
    </xdr:from>
    <xdr:to>
      <xdr:col>8</xdr:col>
      <xdr:colOff>438150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4810125" y="161925"/>
        <a:ext cx="504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1</xdr:row>
      <xdr:rowOff>0</xdr:rowOff>
    </xdr:from>
    <xdr:to>
      <xdr:col>10</xdr:col>
      <xdr:colOff>19050</xdr:colOff>
      <xdr:row>15</xdr:row>
      <xdr:rowOff>133350</xdr:rowOff>
    </xdr:to>
    <xdr:graphicFrame>
      <xdr:nvGraphicFramePr>
        <xdr:cNvPr id="3" name="Chart 4"/>
        <xdr:cNvGraphicFramePr/>
      </xdr:nvGraphicFramePr>
      <xdr:xfrm>
        <a:off x="5372100" y="161925"/>
        <a:ext cx="7429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1</xdr:row>
      <xdr:rowOff>0</xdr:rowOff>
    </xdr:from>
    <xdr:to>
      <xdr:col>7</xdr:col>
      <xdr:colOff>504825</xdr:colOff>
      <xdr:row>15</xdr:row>
      <xdr:rowOff>123825</xdr:rowOff>
    </xdr:to>
    <xdr:graphicFrame>
      <xdr:nvGraphicFramePr>
        <xdr:cNvPr id="4" name="Chart 5"/>
        <xdr:cNvGraphicFramePr/>
      </xdr:nvGraphicFramePr>
      <xdr:xfrm>
        <a:off x="3686175" y="161925"/>
        <a:ext cx="10858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13</xdr:row>
      <xdr:rowOff>66675</xdr:rowOff>
    </xdr:from>
    <xdr:to>
      <xdr:col>5</xdr:col>
      <xdr:colOff>552450</xdr:colOff>
      <xdr:row>16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42875" y="2171700"/>
          <a:ext cx="34575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grafico piu' semplice da programmare risulta illeggibile poiche' i numeri sono troppo diversi, e cosi' le barre.
Soluzione: spezzare in piu' grafici.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28575</xdr:colOff>
      <xdr:row>0</xdr:row>
      <xdr:rowOff>152400</xdr:rowOff>
    </xdr:from>
    <xdr:to>
      <xdr:col>9</xdr:col>
      <xdr:colOff>600075</xdr:colOff>
      <xdr:row>18</xdr:row>
      <xdr:rowOff>123825</xdr:rowOff>
    </xdr:to>
    <xdr:graphicFrame>
      <xdr:nvGraphicFramePr>
        <xdr:cNvPr id="2" name="Chart 2"/>
        <xdr:cNvGraphicFramePr/>
      </xdr:nvGraphicFramePr>
      <xdr:xfrm>
        <a:off x="3686175" y="152400"/>
        <a:ext cx="2400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13</xdr:row>
      <xdr:rowOff>66675</xdr:rowOff>
    </xdr:from>
    <xdr:to>
      <xdr:col>5</xdr:col>
      <xdr:colOff>552450</xdr:colOff>
      <xdr:row>16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171700"/>
          <a:ext cx="34575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grafico piu' semplice da programmare risulta illeggibile poiche' i numeri sono troppo diversi, e cosi' le barre.
Soluzione: normalizzare.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28575</xdr:colOff>
      <xdr:row>0</xdr:row>
      <xdr:rowOff>152400</xdr:rowOff>
    </xdr:from>
    <xdr:to>
      <xdr:col>9</xdr:col>
      <xdr:colOff>600075</xdr:colOff>
      <xdr:row>18</xdr:row>
      <xdr:rowOff>123825</xdr:rowOff>
    </xdr:to>
    <xdr:graphicFrame>
      <xdr:nvGraphicFramePr>
        <xdr:cNvPr id="2" name="Chart 2"/>
        <xdr:cNvGraphicFramePr/>
      </xdr:nvGraphicFramePr>
      <xdr:xfrm>
        <a:off x="3686175" y="152400"/>
        <a:ext cx="2400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13</xdr:row>
      <xdr:rowOff>66675</xdr:rowOff>
    </xdr:from>
    <xdr:to>
      <xdr:col>5</xdr:col>
      <xdr:colOff>552450</xdr:colOff>
      <xdr:row>16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171700"/>
          <a:ext cx="34575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Studio della velocita' di caduta in funzione dell'altezza da terra.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G15"/>
  <sheetViews>
    <sheetView tabSelected="1" zoomScale="150" zoomScaleNormal="150" workbookViewId="0" topLeftCell="A1">
      <selection activeCell="A15" sqref="A15"/>
    </sheetView>
  </sheetViews>
  <sheetFormatPr defaultColWidth="9.140625" defaultRowHeight="12.75"/>
  <cols>
    <col min="1" max="1" width="6.7109375" style="0" customWidth="1"/>
    <col min="2" max="2" width="1.8515625" style="10" customWidth="1"/>
    <col min="3" max="3" width="6.7109375" style="0" customWidth="1"/>
    <col min="4" max="4" width="8.57421875" style="0" customWidth="1"/>
    <col min="5" max="7" width="6.7109375" style="0" customWidth="1"/>
  </cols>
  <sheetData>
    <row r="1" ht="12.75">
      <c r="A1" t="s">
        <v>21</v>
      </c>
    </row>
    <row r="3" spans="3:5" ht="12.75">
      <c r="C3" t="s">
        <v>14</v>
      </c>
      <c r="E3" t="s">
        <v>15</v>
      </c>
    </row>
    <row r="4" spans="1:7" ht="12.75">
      <c r="A4" s="2">
        <v>0.1</v>
      </c>
      <c r="C4" s="8" t="s">
        <v>1</v>
      </c>
      <c r="D4" s="9" t="s">
        <v>3</v>
      </c>
      <c r="E4" s="8" t="s">
        <v>0</v>
      </c>
      <c r="F4" s="9" t="s">
        <v>17</v>
      </c>
      <c r="G4" s="7" t="s">
        <v>5</v>
      </c>
    </row>
    <row r="5" spans="1:7" ht="12.75">
      <c r="A5" s="1">
        <v>12</v>
      </c>
      <c r="C5" s="8" t="s">
        <v>2</v>
      </c>
      <c r="D5" s="9" t="s">
        <v>4</v>
      </c>
      <c r="E5" s="8" t="s">
        <v>1</v>
      </c>
      <c r="F5" s="9" t="s">
        <v>13</v>
      </c>
      <c r="G5" s="7" t="s">
        <v>12</v>
      </c>
    </row>
    <row r="6" spans="3:7" ht="12.75">
      <c r="C6" s="2">
        <v>8</v>
      </c>
      <c r="D6" s="4">
        <v>9.81</v>
      </c>
      <c r="E6" s="2">
        <v>12</v>
      </c>
      <c r="F6" s="4">
        <v>0</v>
      </c>
      <c r="G6" s="5">
        <f>C6*D6*E6</f>
        <v>941.76</v>
      </c>
    </row>
    <row r="7" ht="12.75">
      <c r="C7" t="s">
        <v>20</v>
      </c>
    </row>
    <row r="8" ht="12.75">
      <c r="C8" t="s">
        <v>25</v>
      </c>
    </row>
    <row r="9" ht="12.75">
      <c r="C9" t="s">
        <v>22</v>
      </c>
    </row>
    <row r="10" ht="12.75">
      <c r="C10" t="s">
        <v>23</v>
      </c>
    </row>
    <row r="11" ht="12.75">
      <c r="C11" t="s">
        <v>24</v>
      </c>
    </row>
    <row r="12" ht="12.75">
      <c r="C12" t="s">
        <v>26</v>
      </c>
    </row>
    <row r="13" spans="1:7" ht="12.75">
      <c r="A13" s="6" t="s">
        <v>6</v>
      </c>
      <c r="B13" s="11"/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7" ht="12.75">
      <c r="A14" s="6" t="s">
        <v>1</v>
      </c>
      <c r="B14" s="11"/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13</v>
      </c>
    </row>
    <row r="15" spans="1:7" ht="12.75">
      <c r="A15" s="1">
        <f>spin_value</f>
        <v>12</v>
      </c>
      <c r="C15" s="5">
        <f>C6*D6*A15</f>
        <v>941.76</v>
      </c>
      <c r="D15" s="5">
        <f>C15-G6</f>
        <v>0</v>
      </c>
      <c r="E15" s="5">
        <f>-D15</f>
        <v>0</v>
      </c>
      <c r="F15" s="5">
        <f>E15</f>
        <v>0</v>
      </c>
      <c r="G15" s="5">
        <f>SQRT(2*F15/C6)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9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18</v>
      </c>
    </row>
    <row r="2" ht="12.75">
      <c r="C2" t="s">
        <v>14</v>
      </c>
    </row>
    <row r="3" spans="3:6" ht="12.75">
      <c r="C3" s="8" t="s">
        <v>1</v>
      </c>
      <c r="D3" s="9" t="s">
        <v>3</v>
      </c>
      <c r="F3" s="3"/>
    </row>
    <row r="4" spans="1:6" ht="12.75">
      <c r="A4" s="2">
        <v>0.1</v>
      </c>
      <c r="C4" s="8" t="s">
        <v>2</v>
      </c>
      <c r="D4" s="9" t="s">
        <v>4</v>
      </c>
      <c r="F4" s="3"/>
    </row>
    <row r="5" spans="1:4" ht="12.75">
      <c r="A5" s="1">
        <v>12</v>
      </c>
      <c r="C5" s="2">
        <v>8</v>
      </c>
      <c r="D5" s="4">
        <v>9.81</v>
      </c>
    </row>
    <row r="6" ht="12.75">
      <c r="C6" t="s">
        <v>15</v>
      </c>
    </row>
    <row r="7" spans="3:5" ht="12.75">
      <c r="C7" s="8" t="s">
        <v>0</v>
      </c>
      <c r="D7" s="9" t="s">
        <v>17</v>
      </c>
      <c r="E7" s="7" t="s">
        <v>5</v>
      </c>
    </row>
    <row r="8" spans="3:5" ht="12.75">
      <c r="C8" s="8" t="s">
        <v>1</v>
      </c>
      <c r="D8" s="9" t="s">
        <v>13</v>
      </c>
      <c r="E8" s="7" t="s">
        <v>12</v>
      </c>
    </row>
    <row r="9" spans="3:5" ht="12.75">
      <c r="C9" s="2">
        <v>12</v>
      </c>
      <c r="D9" s="4">
        <v>0</v>
      </c>
      <c r="E9" s="5">
        <f>C5*D5*C9</f>
        <v>941.76</v>
      </c>
    </row>
    <row r="11" spans="1:6" ht="12.75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6" ht="12.75">
      <c r="A12" s="6" t="s">
        <v>1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13</v>
      </c>
    </row>
    <row r="13" spans="1:6" ht="12.75">
      <c r="A13" s="1">
        <f>spin_value</f>
        <v>12</v>
      </c>
      <c r="B13" s="5">
        <f>C5*D5*A13</f>
        <v>941.76</v>
      </c>
      <c r="C13" s="5">
        <f>B13-E9</f>
        <v>0</v>
      </c>
      <c r="D13" s="5">
        <f>-C13</f>
        <v>0</v>
      </c>
      <c r="E13" s="5">
        <f>D13</f>
        <v>0</v>
      </c>
      <c r="F13" s="5">
        <f>SQRT(2*E13/C5)</f>
        <v>0</v>
      </c>
    </row>
    <row r="19" ht="12.75">
      <c r="A19" t="s">
        <v>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F19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18</v>
      </c>
    </row>
    <row r="2" ht="12.75">
      <c r="C2" t="s">
        <v>14</v>
      </c>
    </row>
    <row r="3" spans="3:6" ht="12.75">
      <c r="C3" s="8" t="s">
        <v>1</v>
      </c>
      <c r="D3" s="9" t="s">
        <v>3</v>
      </c>
      <c r="F3" s="3"/>
    </row>
    <row r="4" spans="1:6" ht="12.75">
      <c r="A4" s="2">
        <v>0.1</v>
      </c>
      <c r="C4" s="8" t="s">
        <v>2</v>
      </c>
      <c r="D4" s="9" t="s">
        <v>4</v>
      </c>
      <c r="F4" s="3"/>
    </row>
    <row r="5" spans="1:4" ht="12.75">
      <c r="A5" s="1">
        <v>11</v>
      </c>
      <c r="C5" s="2">
        <v>8</v>
      </c>
      <c r="D5" s="4">
        <v>9.81</v>
      </c>
    </row>
    <row r="6" ht="12.75">
      <c r="C6" t="s">
        <v>15</v>
      </c>
    </row>
    <row r="7" spans="3:5" ht="12.75">
      <c r="C7" s="8" t="s">
        <v>0</v>
      </c>
      <c r="D7" s="9" t="s">
        <v>17</v>
      </c>
      <c r="E7" s="7" t="s">
        <v>5</v>
      </c>
    </row>
    <row r="8" spans="3:5" ht="12.75">
      <c r="C8" s="8" t="s">
        <v>1</v>
      </c>
      <c r="D8" s="9" t="s">
        <v>13</v>
      </c>
      <c r="E8" s="7" t="s">
        <v>12</v>
      </c>
    </row>
    <row r="9" spans="3:5" ht="12.75">
      <c r="C9" s="2">
        <v>12</v>
      </c>
      <c r="D9" s="4">
        <v>0</v>
      </c>
      <c r="E9" s="5">
        <f>C5*D5*C9</f>
        <v>941.76</v>
      </c>
    </row>
    <row r="11" spans="1:6" ht="12.75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6" ht="12.75">
      <c r="A12" s="6" t="s">
        <v>1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13</v>
      </c>
    </row>
    <row r="13" spans="1:6" ht="12.75">
      <c r="A13" s="1">
        <f>spin_value</f>
        <v>11</v>
      </c>
      <c r="B13" s="5">
        <f>C5*D5*A13</f>
        <v>863.2800000000001</v>
      </c>
      <c r="C13" s="5">
        <f>B13-E9</f>
        <v>-78.4799999999999</v>
      </c>
      <c r="D13" s="5">
        <f>-C13</f>
        <v>78.4799999999999</v>
      </c>
      <c r="E13" s="5">
        <f>D13</f>
        <v>78.4799999999999</v>
      </c>
      <c r="F13" s="5">
        <f>SQRT(2*E13/C5)</f>
        <v>4.429446918070018</v>
      </c>
    </row>
    <row r="19" ht="12.75">
      <c r="A19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F19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18</v>
      </c>
    </row>
    <row r="2" ht="12.75">
      <c r="C2" t="s">
        <v>14</v>
      </c>
    </row>
    <row r="3" spans="3:6" ht="12.75">
      <c r="C3" s="8" t="s">
        <v>1</v>
      </c>
      <c r="D3" s="9" t="s">
        <v>3</v>
      </c>
      <c r="F3" s="3"/>
    </row>
    <row r="4" spans="1:6" ht="12.75">
      <c r="A4" s="2">
        <v>0.1</v>
      </c>
      <c r="C4" s="8" t="s">
        <v>2</v>
      </c>
      <c r="D4" s="9" t="s">
        <v>4</v>
      </c>
      <c r="F4" s="3"/>
    </row>
    <row r="5" spans="1:4" ht="12.75">
      <c r="A5" s="1">
        <v>11</v>
      </c>
      <c r="C5" s="2">
        <v>8</v>
      </c>
      <c r="D5" s="4">
        <v>9.81</v>
      </c>
    </row>
    <row r="6" ht="12.75">
      <c r="C6" t="s">
        <v>15</v>
      </c>
    </row>
    <row r="7" spans="3:5" ht="12.75">
      <c r="C7" s="8" t="s">
        <v>0</v>
      </c>
      <c r="D7" s="9" t="s">
        <v>17</v>
      </c>
      <c r="E7" s="7" t="s">
        <v>5</v>
      </c>
    </row>
    <row r="8" spans="3:5" ht="12.75">
      <c r="C8" s="8" t="s">
        <v>1</v>
      </c>
      <c r="D8" s="9" t="s">
        <v>13</v>
      </c>
      <c r="E8" s="7" t="s">
        <v>12</v>
      </c>
    </row>
    <row r="9" spans="3:5" ht="12.75">
      <c r="C9" s="2">
        <v>12</v>
      </c>
      <c r="D9" s="4">
        <v>0</v>
      </c>
      <c r="E9" s="5">
        <f>C5*D5*C9</f>
        <v>941.76</v>
      </c>
    </row>
    <row r="11" spans="1:6" ht="12.75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6" ht="12.75">
      <c r="A12" s="6" t="s">
        <v>1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13</v>
      </c>
    </row>
    <row r="13" spans="1:6" ht="12.75">
      <c r="A13" s="1">
        <f>spin_value</f>
        <v>11</v>
      </c>
      <c r="B13" s="5">
        <f>C5*D5*A13</f>
        <v>863.2800000000001</v>
      </c>
      <c r="C13" s="5">
        <f>B13-E9</f>
        <v>-78.4799999999999</v>
      </c>
      <c r="D13" s="5">
        <f>-C13</f>
        <v>78.4799999999999</v>
      </c>
      <c r="E13" s="5">
        <f>D13</f>
        <v>78.4799999999999</v>
      </c>
      <c r="F13" s="5">
        <f>SQRT(2*E13/C5)</f>
        <v>4.429446918070018</v>
      </c>
    </row>
    <row r="19" ht="12.75">
      <c r="A19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F19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18</v>
      </c>
    </row>
    <row r="2" ht="12.75">
      <c r="C2" t="s">
        <v>14</v>
      </c>
    </row>
    <row r="3" spans="3:6" ht="12.75">
      <c r="C3" s="8" t="s">
        <v>1</v>
      </c>
      <c r="D3" s="9" t="s">
        <v>3</v>
      </c>
      <c r="F3" s="3"/>
    </row>
    <row r="4" spans="1:6" ht="12.75">
      <c r="A4" s="2">
        <v>0.1</v>
      </c>
      <c r="C4" s="8" t="s">
        <v>2</v>
      </c>
      <c r="D4" s="9" t="s">
        <v>4</v>
      </c>
      <c r="F4" s="3"/>
    </row>
    <row r="5" spans="1:4" ht="12.75">
      <c r="A5" s="1">
        <v>12</v>
      </c>
      <c r="C5" s="2">
        <v>8</v>
      </c>
      <c r="D5" s="4">
        <v>9.81</v>
      </c>
    </row>
    <row r="6" ht="12.75">
      <c r="C6" t="s">
        <v>15</v>
      </c>
    </row>
    <row r="7" spans="3:5" ht="12.75">
      <c r="C7" s="8" t="s">
        <v>0</v>
      </c>
      <c r="D7" s="9" t="s">
        <v>17</v>
      </c>
      <c r="E7" s="7" t="s">
        <v>5</v>
      </c>
    </row>
    <row r="8" spans="3:5" ht="12.75">
      <c r="C8" s="8" t="s">
        <v>1</v>
      </c>
      <c r="D8" s="9" t="s">
        <v>13</v>
      </c>
      <c r="E8" s="7" t="s">
        <v>12</v>
      </c>
    </row>
    <row r="9" spans="3:5" ht="12.75">
      <c r="C9" s="2">
        <v>12</v>
      </c>
      <c r="D9" s="4">
        <v>0</v>
      </c>
      <c r="E9" s="5">
        <f>C5*D5*C9</f>
        <v>941.76</v>
      </c>
    </row>
    <row r="11" spans="1:6" ht="12.75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6" ht="12.75">
      <c r="A12" s="6" t="s">
        <v>1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13</v>
      </c>
    </row>
    <row r="13" spans="1:6" ht="12.75">
      <c r="A13" s="1">
        <f>spin_value</f>
        <v>12</v>
      </c>
      <c r="B13" s="5">
        <f>C5*D5*A13</f>
        <v>941.76</v>
      </c>
      <c r="C13" s="5">
        <f>B13-E9</f>
        <v>0</v>
      </c>
      <c r="D13" s="5">
        <f>-C13</f>
        <v>0</v>
      </c>
      <c r="E13" s="5">
        <f>D13</f>
        <v>0</v>
      </c>
      <c r="F13" s="5">
        <f>SQRT(2*E13/C5)</f>
        <v>0</v>
      </c>
    </row>
    <row r="18" ht="12.75">
      <c r="A18" t="s">
        <v>19</v>
      </c>
    </row>
    <row r="19" spans="1:6" ht="12.75">
      <c r="A19">
        <f>A13/C9</f>
        <v>1</v>
      </c>
      <c r="B19">
        <f>B13/E9</f>
        <v>1</v>
      </c>
      <c r="C19">
        <f>C13/E9</f>
        <v>0</v>
      </c>
      <c r="D19">
        <f>D13/E9</f>
        <v>0</v>
      </c>
      <c r="E19">
        <f>E13/E9</f>
        <v>0</v>
      </c>
      <c r="F19">
        <f>F13/15.35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F19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18</v>
      </c>
    </row>
    <row r="2" ht="12.75">
      <c r="C2" t="s">
        <v>14</v>
      </c>
    </row>
    <row r="3" spans="3:6" ht="12.75">
      <c r="C3" s="8" t="s">
        <v>1</v>
      </c>
      <c r="D3" s="9" t="s">
        <v>3</v>
      </c>
      <c r="F3" s="3"/>
    </row>
    <row r="4" spans="1:6" ht="12.75">
      <c r="A4" s="2">
        <v>0.1</v>
      </c>
      <c r="C4" s="8" t="s">
        <v>2</v>
      </c>
      <c r="D4" s="9" t="s">
        <v>4</v>
      </c>
      <c r="F4" s="3"/>
    </row>
    <row r="5" spans="1:4" ht="12.75">
      <c r="A5" s="1">
        <v>12</v>
      </c>
      <c r="C5" s="2">
        <v>8</v>
      </c>
      <c r="D5" s="4">
        <v>9.81</v>
      </c>
    </row>
    <row r="6" ht="12.75">
      <c r="C6" t="s">
        <v>15</v>
      </c>
    </row>
    <row r="7" spans="3:5" ht="12.75">
      <c r="C7" s="8" t="s">
        <v>0</v>
      </c>
      <c r="D7" s="9" t="s">
        <v>17</v>
      </c>
      <c r="E7" s="7" t="s">
        <v>5</v>
      </c>
    </row>
    <row r="8" spans="3:5" ht="12.75">
      <c r="C8" s="8" t="s">
        <v>1</v>
      </c>
      <c r="D8" s="9" t="s">
        <v>13</v>
      </c>
      <c r="E8" s="7" t="s">
        <v>12</v>
      </c>
    </row>
    <row r="9" spans="3:5" ht="12.75">
      <c r="C9" s="2">
        <v>12</v>
      </c>
      <c r="D9" s="4">
        <v>0</v>
      </c>
      <c r="E9" s="5">
        <f>C5*D5*C9</f>
        <v>941.76</v>
      </c>
    </row>
    <row r="11" spans="1:6" ht="12.75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6" ht="12.75">
      <c r="A12" s="6" t="s">
        <v>1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13</v>
      </c>
    </row>
    <row r="13" spans="1:6" ht="12.75">
      <c r="A13" s="1">
        <f>spin_value</f>
        <v>12</v>
      </c>
      <c r="B13" s="5">
        <f>C5*D5*A13</f>
        <v>941.76</v>
      </c>
      <c r="C13" s="5">
        <f>B13-E9</f>
        <v>0</v>
      </c>
      <c r="D13" s="5">
        <f>-C13</f>
        <v>0</v>
      </c>
      <c r="E13" s="5">
        <f>D13</f>
        <v>0</v>
      </c>
      <c r="F13" s="5">
        <f>SQRT(2*E13/C5)</f>
        <v>0</v>
      </c>
    </row>
    <row r="19" spans="1:6" ht="12.75">
      <c r="A19">
        <f>A13/C9</f>
        <v>1</v>
      </c>
      <c r="B19">
        <f>B13/E9</f>
        <v>1</v>
      </c>
      <c r="C19">
        <f>C13/E9</f>
        <v>0</v>
      </c>
      <c r="D19">
        <f>D13/E9</f>
        <v>0</v>
      </c>
      <c r="E19">
        <f>E13/E9</f>
        <v>0</v>
      </c>
      <c r="F19">
        <f>F13/15.35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Caduta guardata per energia.xls</dc:title>
  <dc:subject/>
  <dc:creator>Roberto Occa</dc:creator>
  <cp:keywords/>
  <dc:description/>
  <cp:lastModifiedBy>Sara</cp:lastModifiedBy>
  <dcterms:created xsi:type="dcterms:W3CDTF">2003-09-05T21:12:25Z</dcterms:created>
  <dcterms:modified xsi:type="dcterms:W3CDTF">2004-04-07T20:34:22Z</dcterms:modified>
  <cp:category/>
  <cp:version/>
  <cp:contentType/>
  <cp:contentStatus/>
</cp:coreProperties>
</file>