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glio1" sheetId="1" r:id="rId1"/>
    <sheet name="Foglio2" sheetId="2" r:id="rId2"/>
  </sheets>
  <definedNames/>
  <calcPr fullCalcOnLoad="1"/>
</workbook>
</file>

<file path=xl/sharedStrings.xml><?xml version="1.0" encoding="utf-8"?>
<sst xmlns="http://schemas.openxmlformats.org/spreadsheetml/2006/main" count="39" uniqueCount="18">
  <si>
    <t>h</t>
  </si>
  <si>
    <t>mm</t>
  </si>
  <si>
    <t>t</t>
  </si>
  <si>
    <t>s</t>
  </si>
  <si>
    <t>Dt</t>
  </si>
  <si>
    <t>bottiglia</t>
  </si>
  <si>
    <t>Diametro</t>
  </si>
  <si>
    <t>Area</t>
  </si>
  <si>
    <t>foro</t>
  </si>
  <si>
    <t>Dh</t>
  </si>
  <si>
    <t>g</t>
  </si>
  <si>
    <t>mm/s^2</t>
  </si>
  <si>
    <t>Pagina di registrazione dei dati sperimentali.</t>
  </si>
  <si>
    <t>Svuotamento di una bottiglia bucata; cinematica del livello.</t>
  </si>
  <si>
    <t>sperimentale</t>
  </si>
  <si>
    <t>teorico numerico</t>
  </si>
  <si>
    <t>mm^2</t>
  </si>
  <si>
    <t>Confronto con la previsione teorica calcolata numericamente.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</si>
</sst>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4">
    <font>
      <sz val="10"/>
      <name val="Arial"/>
      <family val="0"/>
    </font>
    <font>
      <sz val="9.75"/>
      <name val="Arial"/>
      <family val="0"/>
    </font>
    <font>
      <sz val="11.75"/>
      <name val="Arial"/>
      <family val="0"/>
    </font>
    <font>
      <sz val="8.5"/>
      <name val="Arial"/>
      <family val="0"/>
    </font>
  </fonts>
  <fills count="3">
    <fill>
      <patternFill/>
    </fill>
    <fill>
      <patternFill patternType="gray125"/>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
    <xf numFmtId="0" fontId="0" fillId="0" borderId="0" xfId="0" applyAlignment="1">
      <alignment/>
    </xf>
    <xf numFmtId="0" fontId="0" fillId="0" borderId="0" xfId="0" applyAlignment="1">
      <alignment horizontal="right"/>
    </xf>
    <xf numFmtId="0" fontId="0" fillId="2"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Foglio1!$C$10:$C$25</c:f>
              <c:numCache/>
            </c:numRef>
          </c:xVal>
          <c:yVal>
            <c:numRef>
              <c:f>Foglio1!$B$10:$B$25</c:f>
              <c:numCache/>
            </c:numRef>
          </c:yVal>
          <c:smooth val="0"/>
        </c:ser>
        <c:axId val="5289222"/>
        <c:axId val="47602999"/>
      </c:scatterChart>
      <c:valAx>
        <c:axId val="5289222"/>
        <c:scaling>
          <c:orientation val="minMax"/>
        </c:scaling>
        <c:axPos val="b"/>
        <c:delete val="0"/>
        <c:numFmt formatCode="General" sourceLinked="1"/>
        <c:majorTickMark val="out"/>
        <c:minorTickMark val="none"/>
        <c:tickLblPos val="nextTo"/>
        <c:crossAx val="47602999"/>
        <c:crosses val="autoZero"/>
        <c:crossBetween val="midCat"/>
        <c:dispUnits/>
      </c:valAx>
      <c:valAx>
        <c:axId val="47602999"/>
        <c:scaling>
          <c:orientation val="minMax"/>
        </c:scaling>
        <c:axPos val="l"/>
        <c:majorGridlines/>
        <c:delete val="0"/>
        <c:numFmt formatCode="General" sourceLinked="1"/>
        <c:majorTickMark val="out"/>
        <c:minorTickMark val="none"/>
        <c:tickLblPos val="nextTo"/>
        <c:crossAx val="52892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29"/>
          <c:w val="0.93625"/>
          <c:h val="0.94175"/>
        </c:manualLayout>
      </c:layout>
      <c:scatterChart>
        <c:scatterStyle val="lineMarker"/>
        <c:varyColors val="0"/>
        <c:ser>
          <c:idx val="0"/>
          <c:order val="0"/>
          <c:tx>
            <c:v>sperimentale</c:v>
          </c:tx>
          <c:extLst>
            <c:ext xmlns:c14="http://schemas.microsoft.com/office/drawing/2007/8/2/chart" uri="{6F2FDCE9-48DA-4B69-8628-5D25D57E5C99}">
              <c14:invertSolidFillFmt>
                <c14:spPr>
                  <a:solidFill>
                    <a:srgbClr val="000000"/>
                  </a:solidFill>
                </c14:spPr>
              </c14:invertSolidFillFmt>
            </c:ext>
          </c:extLst>
          <c:xVal>
            <c:numRef>
              <c:f>Foglio2!$C$10:$C$25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Foglio2!$B$10:$B$25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ser>
          <c:idx val="1"/>
          <c:order val="1"/>
          <c:tx>
            <c:v>previsione calcolata</c:v>
          </c:tx>
          <c:extLst>
            <c:ext xmlns:c14="http://schemas.microsoft.com/office/drawing/2007/8/2/chart" uri="{6F2FDCE9-48DA-4B69-8628-5D25D57E5C99}">
              <c14:invertSolidFillFmt>
                <c14:spPr>
                  <a:solidFill>
                    <a:srgbClr val="000000"/>
                  </a:solidFill>
                </c14:spPr>
              </c14:invertSolidFillFmt>
            </c:ext>
          </c:extLst>
          <c:xVal>
            <c:numRef>
              <c:f>Foglio2!$F$10:$F$30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Foglio2!$G$10:$G$30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25773808"/>
        <c:axId val="30637681"/>
      </c:scatterChart>
      <c:valAx>
        <c:axId val="25773808"/>
        <c:scaling>
          <c:orientation val="minMax"/>
        </c:scaling>
        <c:axPos val="b"/>
        <c:delete val="0"/>
        <c:numFmt formatCode="General" sourceLinked="1"/>
        <c:majorTickMark val="out"/>
        <c:minorTickMark val="none"/>
        <c:tickLblPos val="nextTo"/>
        <c:crossAx val="30637681"/>
        <c:crosses val="autoZero"/>
        <c:crossBetween val="midCat"/>
        <c:dispUnits/>
      </c:valAx>
      <c:valAx>
        <c:axId val="30637681"/>
        <c:scaling>
          <c:orientation val="minMax"/>
        </c:scaling>
        <c:axPos val="l"/>
        <c:majorGridlines/>
        <c:delete val="0"/>
        <c:numFmt formatCode="General" sourceLinked="1"/>
        <c:majorTickMark val="out"/>
        <c:minorTickMark val="none"/>
        <c:tickLblPos val="nextTo"/>
        <c:crossAx val="25773808"/>
        <c:crosses val="autoZero"/>
        <c:crossBetween val="midCat"/>
        <c:dispUnits/>
      </c:valAx>
      <c:spPr>
        <a:solidFill>
          <a:srgbClr val="C0C0C0"/>
        </a:solidFill>
        <a:ln w="12700">
          <a:solidFill>
            <a:srgbClr val="808080"/>
          </a:solidFill>
        </a:ln>
      </c:spPr>
    </c:plotArea>
    <c:legend>
      <c:legendPos val="r"/>
      <c:layout>
        <c:manualLayout>
          <c:xMode val="edge"/>
          <c:yMode val="edge"/>
          <c:x val="0.163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6</xdr:row>
      <xdr:rowOff>66675</xdr:rowOff>
    </xdr:from>
    <xdr:to>
      <xdr:col>10</xdr:col>
      <xdr:colOff>476250</xdr:colOff>
      <xdr:row>27</xdr:row>
      <xdr:rowOff>104775</xdr:rowOff>
    </xdr:to>
    <xdr:graphicFrame>
      <xdr:nvGraphicFramePr>
        <xdr:cNvPr id="1" name="Chart 1"/>
        <xdr:cNvGraphicFramePr/>
      </xdr:nvGraphicFramePr>
      <xdr:xfrm>
        <a:off x="1704975" y="1038225"/>
        <a:ext cx="3981450" cy="3438525"/>
      </xdr:xfrm>
      <a:graphic>
        <a:graphicData uri="http://schemas.openxmlformats.org/drawingml/2006/chart">
          <c:chart xmlns:c="http://schemas.openxmlformats.org/drawingml/2006/chart" r:id="rId1"/>
        </a:graphicData>
      </a:graphic>
    </xdr:graphicFrame>
    <xdr:clientData/>
  </xdr:twoCellAnchor>
  <xdr:twoCellAnchor>
    <xdr:from>
      <xdr:col>7</xdr:col>
      <xdr:colOff>390525</xdr:colOff>
      <xdr:row>1</xdr:row>
      <xdr:rowOff>9525</xdr:rowOff>
    </xdr:from>
    <xdr:to>
      <xdr:col>12</xdr:col>
      <xdr:colOff>600075</xdr:colOff>
      <xdr:row>12</xdr:row>
      <xdr:rowOff>76200</xdr:rowOff>
    </xdr:to>
    <xdr:sp>
      <xdr:nvSpPr>
        <xdr:cNvPr id="2" name="TextBox 2"/>
        <xdr:cNvSpPr txBox="1">
          <a:spLocks noChangeArrowheads="1"/>
        </xdr:cNvSpPr>
      </xdr:nvSpPr>
      <xdr:spPr>
        <a:xfrm>
          <a:off x="3771900" y="171450"/>
          <a:ext cx="325755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Bottiglia 0,5 litri "7Up".
La bottiglia ha una zona cilindrica abbastanza estesa.
Ci siamo ristretti nelle misure alla zona cilindrica.
Il diametro del foro e' stato misurato poggiando su una riga millimetrata e guardando attraverso il foro. Si vedevano appena appena le 2 linee-trattini di confine di 1 mm. Tenendo conto che anche trattino di confine ha una spessore, abbiamo valutato 1,15 mm il diametro del foro.
Shadi ha misurato i tempi. Occa le altezze, per comodita' a cadenza costante di 5 mm.
maggio 2004 ITCG Zaccagna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6</xdr:row>
      <xdr:rowOff>104775</xdr:rowOff>
    </xdr:from>
    <xdr:to>
      <xdr:col>16</xdr:col>
      <xdr:colOff>38100</xdr:colOff>
      <xdr:row>28</xdr:row>
      <xdr:rowOff>133350</xdr:rowOff>
    </xdr:to>
    <xdr:graphicFrame>
      <xdr:nvGraphicFramePr>
        <xdr:cNvPr id="1" name="Chart 1"/>
        <xdr:cNvGraphicFramePr/>
      </xdr:nvGraphicFramePr>
      <xdr:xfrm>
        <a:off x="3438525" y="1076325"/>
        <a:ext cx="4562475" cy="35909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xdr:row>
      <xdr:rowOff>57150</xdr:rowOff>
    </xdr:from>
    <xdr:to>
      <xdr:col>5</xdr:col>
      <xdr:colOff>19050</xdr:colOff>
      <xdr:row>5</xdr:row>
      <xdr:rowOff>123825</xdr:rowOff>
    </xdr:to>
    <xdr:sp>
      <xdr:nvSpPr>
        <xdr:cNvPr id="2" name="TextBox 2"/>
        <xdr:cNvSpPr txBox="1">
          <a:spLocks noChangeArrowheads="1"/>
        </xdr:cNvSpPr>
      </xdr:nvSpPr>
      <xdr:spPr>
        <a:xfrm>
          <a:off x="19050" y="219075"/>
          <a:ext cx="18859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Dt nel calcolo numerico, viene variato manualmente in modo da ottenere la stessa durata complessiva del fenomeno reale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25"/>
  <sheetViews>
    <sheetView tabSelected="1" workbookViewId="0" topLeftCell="A1">
      <selection activeCell="K32" sqref="K32"/>
    </sheetView>
  </sheetViews>
  <sheetFormatPr defaultColWidth="9.140625" defaultRowHeight="12.75"/>
  <cols>
    <col min="2" max="4" width="4.7109375" style="0" customWidth="1"/>
  </cols>
  <sheetData>
    <row r="1" ht="12.75">
      <c r="A1" t="s">
        <v>13</v>
      </c>
    </row>
    <row r="2" ht="12.75">
      <c r="A2" t="s">
        <v>12</v>
      </c>
    </row>
    <row r="4" ht="12.75">
      <c r="B4" t="s">
        <v>6</v>
      </c>
    </row>
    <row r="5" spans="1:3" ht="12.75">
      <c r="A5" t="s">
        <v>5</v>
      </c>
      <c r="B5">
        <v>64</v>
      </c>
      <c r="C5" t="s">
        <v>1</v>
      </c>
    </row>
    <row r="6" spans="1:3" ht="12.75">
      <c r="A6" t="s">
        <v>8</v>
      </c>
      <c r="B6">
        <v>1.1</v>
      </c>
      <c r="C6" t="s">
        <v>1</v>
      </c>
    </row>
    <row r="8" spans="2:4" ht="12.75">
      <c r="B8" s="1" t="s">
        <v>0</v>
      </c>
      <c r="C8" s="1" t="s">
        <v>2</v>
      </c>
      <c r="D8" s="1" t="s">
        <v>4</v>
      </c>
    </row>
    <row r="9" spans="2:4" ht="12.75">
      <c r="B9" s="1" t="s">
        <v>1</v>
      </c>
      <c r="C9" s="1" t="s">
        <v>3</v>
      </c>
      <c r="D9" s="1" t="s">
        <v>3</v>
      </c>
    </row>
    <row r="10" spans="2:4" ht="12.75">
      <c r="B10">
        <v>180</v>
      </c>
      <c r="C10">
        <v>0</v>
      </c>
      <c r="D10">
        <f>C11-C10</f>
        <v>10.7</v>
      </c>
    </row>
    <row r="11" spans="2:4" ht="12.75">
      <c r="B11">
        <v>175</v>
      </c>
      <c r="C11">
        <v>10.7</v>
      </c>
      <c r="D11">
        <f aca="true" t="shared" si="0" ref="D11:D24">C12-C11</f>
        <v>8.3</v>
      </c>
    </row>
    <row r="12" spans="2:4" ht="12.75">
      <c r="B12">
        <v>170</v>
      </c>
      <c r="C12">
        <v>19</v>
      </c>
      <c r="D12">
        <f t="shared" si="0"/>
        <v>10</v>
      </c>
    </row>
    <row r="13" spans="2:4" ht="12.75">
      <c r="B13">
        <v>165</v>
      </c>
      <c r="C13">
        <v>29</v>
      </c>
      <c r="D13">
        <f t="shared" si="0"/>
        <v>8</v>
      </c>
    </row>
    <row r="14" spans="2:4" ht="12.75">
      <c r="B14">
        <v>160</v>
      </c>
      <c r="C14">
        <v>37</v>
      </c>
      <c r="D14">
        <f t="shared" si="0"/>
        <v>10</v>
      </c>
    </row>
    <row r="15" spans="2:4" ht="12.75">
      <c r="B15">
        <v>155</v>
      </c>
      <c r="C15">
        <v>47</v>
      </c>
      <c r="D15">
        <f t="shared" si="0"/>
        <v>9</v>
      </c>
    </row>
    <row r="16" spans="2:4" ht="12.75">
      <c r="B16">
        <v>150</v>
      </c>
      <c r="C16">
        <v>56</v>
      </c>
      <c r="D16">
        <f t="shared" si="0"/>
        <v>10</v>
      </c>
    </row>
    <row r="17" spans="2:4" ht="12.75">
      <c r="B17">
        <v>145</v>
      </c>
      <c r="C17">
        <v>66</v>
      </c>
      <c r="D17">
        <f t="shared" si="0"/>
        <v>10</v>
      </c>
    </row>
    <row r="18" spans="2:4" ht="12.75">
      <c r="B18">
        <v>140</v>
      </c>
      <c r="C18">
        <v>76</v>
      </c>
      <c r="D18">
        <f t="shared" si="0"/>
        <v>11</v>
      </c>
    </row>
    <row r="19" spans="2:4" ht="12.75">
      <c r="B19">
        <v>135</v>
      </c>
      <c r="C19">
        <v>87</v>
      </c>
      <c r="D19">
        <f t="shared" si="0"/>
        <v>11</v>
      </c>
    </row>
    <row r="20" spans="2:4" ht="12.75">
      <c r="B20">
        <v>130</v>
      </c>
      <c r="C20">
        <v>98</v>
      </c>
      <c r="D20">
        <f t="shared" si="0"/>
        <v>11</v>
      </c>
    </row>
    <row r="21" spans="2:4" ht="12.75">
      <c r="B21">
        <v>125</v>
      </c>
      <c r="C21">
        <v>109</v>
      </c>
      <c r="D21">
        <f t="shared" si="0"/>
        <v>10</v>
      </c>
    </row>
    <row r="22" spans="2:4" ht="12.75">
      <c r="B22">
        <v>120</v>
      </c>
      <c r="C22">
        <v>119</v>
      </c>
      <c r="D22">
        <f t="shared" si="0"/>
        <v>11</v>
      </c>
    </row>
    <row r="23" spans="2:4" ht="12.75">
      <c r="B23">
        <v>115</v>
      </c>
      <c r="C23">
        <v>130</v>
      </c>
      <c r="D23">
        <f t="shared" si="0"/>
        <v>11</v>
      </c>
    </row>
    <row r="24" spans="2:4" ht="12.75">
      <c r="B24">
        <v>110</v>
      </c>
      <c r="C24">
        <v>141</v>
      </c>
      <c r="D24">
        <f t="shared" si="0"/>
        <v>12</v>
      </c>
    </row>
    <row r="25" spans="2:3" ht="12.75">
      <c r="B25">
        <v>105</v>
      </c>
      <c r="C25">
        <v>153</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0"/>
  <sheetViews>
    <sheetView workbookViewId="0" topLeftCell="A1">
      <selection activeCell="E13" sqref="E13"/>
    </sheetView>
  </sheetViews>
  <sheetFormatPr defaultColWidth="9.140625" defaultRowHeight="12.75"/>
  <cols>
    <col min="2" max="2" width="4.7109375" style="0" bestFit="1" customWidth="1"/>
    <col min="3" max="4" width="4.7109375" style="0" customWidth="1"/>
    <col min="5" max="5" width="5.00390625" style="0" customWidth="1"/>
    <col min="6" max="6" width="6.140625" style="0" bestFit="1" customWidth="1"/>
    <col min="7" max="7" width="6.28125" style="0" customWidth="1"/>
    <col min="8" max="8" width="5.28125" style="0" customWidth="1"/>
    <col min="10" max="10" width="9.28125" style="0" bestFit="1" customWidth="1"/>
    <col min="12" max="12" width="9.28125" style="0" bestFit="1" customWidth="1"/>
  </cols>
  <sheetData>
    <row r="1" ht="12.75">
      <c r="A1" t="s">
        <v>17</v>
      </c>
    </row>
    <row r="2" spans="10:12" ht="12.75">
      <c r="J2" t="s">
        <v>6</v>
      </c>
      <c r="L2" t="s">
        <v>7</v>
      </c>
    </row>
    <row r="3" spans="6:13" ht="12.75">
      <c r="F3" s="1" t="s">
        <v>4</v>
      </c>
      <c r="I3" t="s">
        <v>5</v>
      </c>
      <c r="J3">
        <v>64</v>
      </c>
      <c r="K3" t="s">
        <v>1</v>
      </c>
      <c r="L3">
        <f>3.14*J3*J3/4</f>
        <v>3215.36</v>
      </c>
      <c r="M3" t="s">
        <v>16</v>
      </c>
    </row>
    <row r="4" spans="6:13" ht="12.75">
      <c r="F4" s="2">
        <v>7.5</v>
      </c>
      <c r="I4" t="s">
        <v>8</v>
      </c>
      <c r="J4">
        <v>1.15</v>
      </c>
      <c r="K4" t="s">
        <v>1</v>
      </c>
      <c r="L4">
        <f>3.14*J4*J4/4</f>
        <v>1.0381624999999999</v>
      </c>
      <c r="M4" t="s">
        <v>16</v>
      </c>
    </row>
    <row r="5" spans="9:11" ht="12.75">
      <c r="I5" t="s">
        <v>10</v>
      </c>
      <c r="J5">
        <v>9810</v>
      </c>
      <c r="K5" t="s">
        <v>11</v>
      </c>
    </row>
    <row r="7" spans="2:6" ht="12.75">
      <c r="B7" t="s">
        <v>14</v>
      </c>
      <c r="F7" t="s">
        <v>15</v>
      </c>
    </row>
    <row r="8" spans="2:8" ht="12.75">
      <c r="B8" s="1" t="s">
        <v>0</v>
      </c>
      <c r="C8" s="1" t="s">
        <v>2</v>
      </c>
      <c r="D8" s="1" t="s">
        <v>4</v>
      </c>
      <c r="E8" s="1"/>
      <c r="F8" s="1" t="s">
        <v>2</v>
      </c>
      <c r="G8" s="1" t="s">
        <v>0</v>
      </c>
      <c r="H8" s="1" t="s">
        <v>9</v>
      </c>
    </row>
    <row r="9" spans="2:8" ht="12.75">
      <c r="B9" s="1" t="s">
        <v>1</v>
      </c>
      <c r="C9" s="1" t="s">
        <v>3</v>
      </c>
      <c r="D9" s="1" t="s">
        <v>3</v>
      </c>
      <c r="E9" s="1"/>
      <c r="F9" s="1" t="s">
        <v>3</v>
      </c>
      <c r="G9" s="1" t="s">
        <v>1</v>
      </c>
      <c r="H9" s="1" t="s">
        <v>1</v>
      </c>
    </row>
    <row r="10" spans="2:8" ht="12.75">
      <c r="B10">
        <v>180</v>
      </c>
      <c r="C10">
        <v>0</v>
      </c>
      <c r="D10">
        <f aca="true" t="shared" si="0" ref="D10:D24">C11-C10</f>
        <v>10.7</v>
      </c>
      <c r="F10">
        <v>0</v>
      </c>
      <c r="G10">
        <v>180</v>
      </c>
      <c r="H10">
        <f aca="true" t="shared" si="1" ref="H10:H29">-L$4/L$3*SQRT(2*J$5)*SQRT(G10)*F$4</f>
        <v>-4.55074761556303</v>
      </c>
    </row>
    <row r="11" spans="2:8" ht="12.75">
      <c r="B11">
        <v>175</v>
      </c>
      <c r="C11">
        <v>10.7</v>
      </c>
      <c r="D11">
        <f t="shared" si="0"/>
        <v>8.3</v>
      </c>
      <c r="F11">
        <f aca="true" t="shared" si="2" ref="F11:F30">F10+F$4</f>
        <v>7.5</v>
      </c>
      <c r="G11">
        <f>G10+H10</f>
        <v>175.44925238443696</v>
      </c>
      <c r="H11">
        <f t="shared" si="1"/>
        <v>-4.492853510320639</v>
      </c>
    </row>
    <row r="12" spans="2:8" ht="12.75">
      <c r="B12">
        <v>170</v>
      </c>
      <c r="C12">
        <v>19</v>
      </c>
      <c r="D12">
        <f t="shared" si="0"/>
        <v>10</v>
      </c>
      <c r="F12">
        <f t="shared" si="2"/>
        <v>15</v>
      </c>
      <c r="G12">
        <f aca="true" t="shared" si="3" ref="G12:G30">G11+H11</f>
        <v>170.95639887411633</v>
      </c>
      <c r="H12">
        <f t="shared" si="1"/>
        <v>-4.434954597782077</v>
      </c>
    </row>
    <row r="13" spans="2:8" ht="12.75">
      <c r="B13">
        <v>165</v>
      </c>
      <c r="C13">
        <v>29</v>
      </c>
      <c r="D13">
        <f t="shared" si="0"/>
        <v>8</v>
      </c>
      <c r="F13">
        <f t="shared" si="2"/>
        <v>22.5</v>
      </c>
      <c r="G13">
        <f t="shared" si="3"/>
        <v>166.52144427633425</v>
      </c>
      <c r="H13">
        <f t="shared" si="1"/>
        <v>-4.377050750357346</v>
      </c>
    </row>
    <row r="14" spans="2:8" ht="12.75">
      <c r="B14">
        <v>160</v>
      </c>
      <c r="C14">
        <v>37</v>
      </c>
      <c r="D14">
        <f t="shared" si="0"/>
        <v>10</v>
      </c>
      <c r="F14">
        <f t="shared" si="2"/>
        <v>30</v>
      </c>
      <c r="G14">
        <f t="shared" si="3"/>
        <v>162.1443935259769</v>
      </c>
      <c r="H14">
        <f t="shared" si="1"/>
        <v>-4.319141835297117</v>
      </c>
    </row>
    <row r="15" spans="2:8" ht="12.75">
      <c r="B15">
        <v>155</v>
      </c>
      <c r="C15">
        <v>47</v>
      </c>
      <c r="D15">
        <f t="shared" si="0"/>
        <v>9</v>
      </c>
      <c r="F15">
        <f t="shared" si="2"/>
        <v>37.5</v>
      </c>
      <c r="G15">
        <f t="shared" si="3"/>
        <v>157.8252516906798</v>
      </c>
      <c r="H15">
        <f t="shared" si="1"/>
        <v>-4.2612277144102775</v>
      </c>
    </row>
    <row r="16" spans="2:8" ht="12.75">
      <c r="B16">
        <v>150</v>
      </c>
      <c r="C16">
        <v>56</v>
      </c>
      <c r="D16">
        <f t="shared" si="0"/>
        <v>10</v>
      </c>
      <c r="F16">
        <f t="shared" si="2"/>
        <v>45</v>
      </c>
      <c r="G16">
        <f t="shared" si="3"/>
        <v>153.56402397626954</v>
      </c>
      <c r="H16">
        <f t="shared" si="1"/>
        <v>-4.2033082437618585</v>
      </c>
    </row>
    <row r="17" spans="2:8" ht="12.75">
      <c r="B17">
        <v>145</v>
      </c>
      <c r="C17">
        <v>66</v>
      </c>
      <c r="D17">
        <f t="shared" si="0"/>
        <v>10</v>
      </c>
      <c r="F17">
        <f t="shared" si="2"/>
        <v>52.5</v>
      </c>
      <c r="G17">
        <f t="shared" si="3"/>
        <v>149.36071573250769</v>
      </c>
      <c r="H17">
        <f t="shared" si="1"/>
        <v>-4.145383273349684</v>
      </c>
    </row>
    <row r="18" spans="2:8" ht="12.75">
      <c r="B18">
        <v>140</v>
      </c>
      <c r="C18">
        <v>76</v>
      </c>
      <c r="D18">
        <f t="shared" si="0"/>
        <v>11</v>
      </c>
      <c r="F18">
        <f t="shared" si="2"/>
        <v>60</v>
      </c>
      <c r="G18">
        <f t="shared" si="3"/>
        <v>145.215332459158</v>
      </c>
      <c r="H18">
        <f t="shared" si="1"/>
        <v>-4.087452646757901</v>
      </c>
    </row>
    <row r="19" spans="2:8" ht="12.75">
      <c r="B19">
        <v>135</v>
      </c>
      <c r="C19">
        <v>87</v>
      </c>
      <c r="D19">
        <f t="shared" si="0"/>
        <v>11</v>
      </c>
      <c r="F19">
        <f t="shared" si="2"/>
        <v>67.5</v>
      </c>
      <c r="G19">
        <f t="shared" si="3"/>
        <v>141.1278798124001</v>
      </c>
      <c r="H19">
        <f t="shared" si="1"/>
        <v>-4.029516200785387</v>
      </c>
    </row>
    <row r="20" spans="2:8" ht="12.75">
      <c r="B20">
        <v>130</v>
      </c>
      <c r="C20">
        <v>98</v>
      </c>
      <c r="D20">
        <f t="shared" si="0"/>
        <v>11</v>
      </c>
      <c r="F20">
        <f t="shared" si="2"/>
        <v>75</v>
      </c>
      <c r="G20">
        <f t="shared" si="3"/>
        <v>137.0983636116147</v>
      </c>
      <c r="H20">
        <f t="shared" si="1"/>
        <v>-3.9715737650468106</v>
      </c>
    </row>
    <row r="21" spans="2:8" ht="12.75">
      <c r="B21">
        <v>125</v>
      </c>
      <c r="C21">
        <v>109</v>
      </c>
      <c r="D21">
        <f t="shared" si="0"/>
        <v>10</v>
      </c>
      <c r="F21">
        <f t="shared" si="2"/>
        <v>82.5</v>
      </c>
      <c r="G21">
        <f t="shared" si="3"/>
        <v>133.1267898465679</v>
      </c>
      <c r="H21">
        <f t="shared" si="1"/>
        <v>-3.9136251615438935</v>
      </c>
    </row>
    <row r="22" spans="2:8" ht="12.75">
      <c r="B22">
        <v>120</v>
      </c>
      <c r="C22">
        <v>119</v>
      </c>
      <c r="D22">
        <f t="shared" si="0"/>
        <v>11</v>
      </c>
      <c r="F22">
        <f t="shared" si="2"/>
        <v>90</v>
      </c>
      <c r="G22">
        <f t="shared" si="3"/>
        <v>129.213164685024</v>
      </c>
      <c r="H22">
        <f t="shared" si="1"/>
        <v>-3.855670204204154</v>
      </c>
    </row>
    <row r="23" spans="2:8" ht="12.75">
      <c r="B23">
        <v>115</v>
      </c>
      <c r="C23">
        <v>130</v>
      </c>
      <c r="D23">
        <f t="shared" si="0"/>
        <v>11</v>
      </c>
      <c r="F23">
        <f t="shared" si="2"/>
        <v>97.5</v>
      </c>
      <c r="G23">
        <f t="shared" si="3"/>
        <v>125.35749448081984</v>
      </c>
      <c r="H23">
        <f t="shared" si="1"/>
        <v>-3.7977086983841284</v>
      </c>
    </row>
    <row r="24" spans="2:8" ht="12.75">
      <c r="B24">
        <v>110</v>
      </c>
      <c r="C24">
        <v>141</v>
      </c>
      <c r="D24">
        <f t="shared" si="0"/>
        <v>12</v>
      </c>
      <c r="F24">
        <f t="shared" si="2"/>
        <v>105</v>
      </c>
      <c r="G24">
        <f t="shared" si="3"/>
        <v>121.55978578243571</v>
      </c>
      <c r="H24">
        <f t="shared" si="1"/>
        <v>-3.739740440333723</v>
      </c>
    </row>
    <row r="25" spans="2:8" ht="12.75">
      <c r="B25">
        <v>105</v>
      </c>
      <c r="C25">
        <v>153</v>
      </c>
      <c r="F25">
        <f t="shared" si="2"/>
        <v>112.5</v>
      </c>
      <c r="G25">
        <f t="shared" si="3"/>
        <v>117.82004534210199</v>
      </c>
      <c r="H25">
        <f t="shared" si="1"/>
        <v>-3.6817652166180017</v>
      </c>
    </row>
    <row r="26" spans="6:8" ht="12.75">
      <c r="F26">
        <f t="shared" si="2"/>
        <v>120</v>
      </c>
      <c r="G26">
        <f t="shared" si="3"/>
        <v>114.13828012548399</v>
      </c>
      <c r="H26">
        <f t="shared" si="1"/>
        <v>-3.62378280349226</v>
      </c>
    </row>
    <row r="27" spans="6:8" ht="12.75">
      <c r="F27">
        <f t="shared" si="2"/>
        <v>127.5</v>
      </c>
      <c r="G27">
        <f t="shared" si="3"/>
        <v>110.51449732199173</v>
      </c>
      <c r="H27">
        <f t="shared" si="1"/>
        <v>-3.5657929662257875</v>
      </c>
    </row>
    <row r="28" spans="6:8" ht="12.75">
      <c r="F28">
        <f t="shared" si="2"/>
        <v>135</v>
      </c>
      <c r="G28">
        <f t="shared" si="3"/>
        <v>106.94870435576594</v>
      </c>
      <c r="H28">
        <f t="shared" si="1"/>
        <v>-3.5077954583691664</v>
      </c>
    </row>
    <row r="29" spans="6:8" ht="12.75">
      <c r="F29">
        <f t="shared" si="2"/>
        <v>142.5</v>
      </c>
      <c r="G29">
        <f t="shared" si="3"/>
        <v>103.44090889739678</v>
      </c>
      <c r="H29">
        <f t="shared" si="1"/>
        <v>-3.4497900209593513</v>
      </c>
    </row>
    <row r="30" spans="6:7" ht="12.75">
      <c r="F30">
        <f t="shared" si="2"/>
        <v>150</v>
      </c>
      <c r="G30">
        <f t="shared" si="3"/>
        <v>99.99111887643743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Svuotamento bottiglia bucata; cinematica del livello 2004.xls</dc:title>
  <dc:subject/>
  <dc:creator>Roberto Occa</dc:creator>
  <cp:keywords/>
  <dc:description/>
  <cp:lastModifiedBy>Occa</cp:lastModifiedBy>
  <dcterms:created xsi:type="dcterms:W3CDTF">2004-05-29T09:17:43Z</dcterms:created>
  <dcterms:modified xsi:type="dcterms:W3CDTF">2007-05-06T13:30:08Z</dcterms:modified>
  <cp:category/>
  <cp:version/>
  <cp:contentType/>
  <cp:contentStatus/>
</cp:coreProperties>
</file>