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<sst xmlns="http://schemas.openxmlformats.org/spreadsheetml/2006/main" count="78" uniqueCount="31">
  <si>
    <t>N</t>
  </si>
  <si>
    <t>A</t>
  </si>
  <si>
    <t>B</t>
  </si>
  <si>
    <t>C</t>
  </si>
  <si>
    <t>D</t>
  </si>
  <si>
    <t>E</t>
  </si>
  <si>
    <t>Descrizione</t>
  </si>
  <si>
    <t>vetro; base esagonale</t>
  </si>
  <si>
    <r>
      <t>cm</t>
    </r>
    <r>
      <rPr>
        <vertAlign val="superscript"/>
        <sz val="10"/>
        <rFont val="Arial"/>
        <family val="2"/>
      </rPr>
      <t>3</t>
    </r>
  </si>
  <si>
    <t>H</t>
  </si>
  <si>
    <t>cm</t>
  </si>
  <si>
    <t>plastica; base esagonale</t>
  </si>
  <si>
    <t>plastica; base pentagonale</t>
  </si>
  <si>
    <r>
      <t>cm</t>
    </r>
    <r>
      <rPr>
        <vertAlign val="superscript"/>
        <sz val="10"/>
        <rFont val="Arial"/>
        <family val="2"/>
      </rPr>
      <t>2</t>
    </r>
  </si>
  <si>
    <t>R</t>
  </si>
  <si>
    <t>Vgeo</t>
  </si>
  <si>
    <t>Dati nominali</t>
  </si>
  <si>
    <t>Geometria del sistema</t>
  </si>
  <si>
    <t>Æ</t>
  </si>
  <si>
    <t>Vnom</t>
  </si>
  <si>
    <t>D%</t>
  </si>
  <si>
    <t>DR</t>
  </si>
  <si>
    <t>Misura geometrica del volume dei cilindri graduati, e confronto col loro valore nominale.</t>
  </si>
  <si>
    <t>Sensi-
bilità</t>
  </si>
  <si>
    <t>Differenza-confronto</t>
  </si>
  <si>
    <t>Anagrafica</t>
  </si>
  <si>
    <t>D=Vgeo
-Vnom</t>
  </si>
  <si>
    <t>Portata</t>
  </si>
  <si>
    <t>adimensionale</t>
  </si>
  <si>
    <t>HT</t>
  </si>
  <si>
    <t>altezza di 1 tacca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</si>
</sst>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7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2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7" xfId="0" applyFill="1" applyBorder="1" applyAlignment="1">
      <alignment horizontal="right" wrapText="1"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6" fontId="0" fillId="0" borderId="6" xfId="0" applyNumberFormat="1" applyBorder="1" applyAlignment="1">
      <alignment/>
    </xf>
    <xf numFmtId="0" fontId="0" fillId="0" borderId="9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5</xdr:col>
      <xdr:colOff>66675</xdr:colOff>
      <xdr:row>21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80975" y="1962150"/>
          <a:ext cx="284797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Vnom = volume nominale (= come dichiarato dalla scala del recipiente graduato)
H = altezza del volume cilindrico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Æ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= diametro del volume cilindrico
R  = raggio del volume cilindrico
A = area di base del volume cilindrico
Vgeo = volume "geometrico" del volume cilindrico = calcolato tramite la formula V=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*H (area di base per altezza)</a:t>
          </a:r>
        </a:p>
      </xdr:txBody>
    </xdr:sp>
    <xdr:clientData/>
  </xdr:twoCellAnchor>
  <xdr:twoCellAnchor>
    <xdr:from>
      <xdr:col>5</xdr:col>
      <xdr:colOff>171450</xdr:colOff>
      <xdr:row>11</xdr:row>
      <xdr:rowOff>9525</xdr:rowOff>
    </xdr:from>
    <xdr:to>
      <xdr:col>11</xdr:col>
      <xdr:colOff>295275</xdr:colOff>
      <xdr:row>22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133725" y="1971675"/>
          <a:ext cx="320992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Voglio confrontare i 2 valori di volume che ho: il volume nominale e il volume misurato geometricamente; sono 2 misure dello stesso volume e non risultano identiche, bensi' leggermente diverse. Si potrebbe ignorare questa diversità, come qualcuno suggerisce, e cio' in certi casi e' opportuno ed e' la cosa da fare, ma qui cio' che si vuole fare e' invece proprio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quantificare quanto sono diverse le 2 misure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Decido di prendere il volume nominale come valore di riferimento.</a:t>
          </a:r>
        </a:p>
      </xdr:txBody>
    </xdr:sp>
    <xdr:clientData/>
  </xdr:twoCellAnchor>
  <xdr:twoCellAnchor>
    <xdr:from>
      <xdr:col>2</xdr:col>
      <xdr:colOff>9525</xdr:colOff>
      <xdr:row>28</xdr:row>
      <xdr:rowOff>114300</xdr:rowOff>
    </xdr:from>
    <xdr:to>
      <xdr:col>2</xdr:col>
      <xdr:colOff>714375</xdr:colOff>
      <xdr:row>33</xdr:row>
      <xdr:rowOff>38100</xdr:rowOff>
    </xdr:to>
    <xdr:grpSp>
      <xdr:nvGrpSpPr>
        <xdr:cNvPr id="3" name="Group 5"/>
        <xdr:cNvGrpSpPr>
          <a:grpSpLocks/>
        </xdr:cNvGrpSpPr>
      </xdr:nvGrpSpPr>
      <xdr:grpSpPr>
        <a:xfrm>
          <a:off x="371475" y="4829175"/>
          <a:ext cx="704850" cy="733425"/>
          <a:chOff x="659" y="426"/>
          <a:chExt cx="74" cy="77"/>
        </a:xfrm>
        <a:solidFill>
          <a:srgbClr val="FFFFFF"/>
        </a:solidFill>
      </xdr:grpSpPr>
      <xdr:sp>
        <xdr:nvSpPr>
          <xdr:cNvPr id="4" name="TextBox 6"/>
          <xdr:cNvSpPr txBox="1">
            <a:spLocks noChangeArrowheads="1"/>
          </xdr:cNvSpPr>
        </xdr:nvSpPr>
        <xdr:spPr>
          <a:xfrm>
            <a:off x="662" y="426"/>
            <a:ext cx="65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B-A</a:t>
            </a:r>
          </a:p>
        </xdr:txBody>
      </xdr:sp>
      <xdr:sp>
        <xdr:nvSpPr>
          <xdr:cNvPr id="5" name="TextBox 7"/>
          <xdr:cNvSpPr txBox="1">
            <a:spLocks noChangeArrowheads="1"/>
          </xdr:cNvSpPr>
        </xdr:nvSpPr>
        <xdr:spPr>
          <a:xfrm>
            <a:off x="678" y="461"/>
            <a:ext cx="44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 flipV="1">
            <a:off x="659" y="465"/>
            <a:ext cx="7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34</xdr:row>
      <xdr:rowOff>123825</xdr:rowOff>
    </xdr:from>
    <xdr:to>
      <xdr:col>2</xdr:col>
      <xdr:colOff>1485900</xdr:colOff>
      <xdr:row>39</xdr:row>
      <xdr:rowOff>47625</xdr:rowOff>
    </xdr:to>
    <xdr:grpSp>
      <xdr:nvGrpSpPr>
        <xdr:cNvPr id="7" name="Group 9"/>
        <xdr:cNvGrpSpPr>
          <a:grpSpLocks/>
        </xdr:cNvGrpSpPr>
      </xdr:nvGrpSpPr>
      <xdr:grpSpPr>
        <a:xfrm>
          <a:off x="371475" y="5810250"/>
          <a:ext cx="1476375" cy="733425"/>
          <a:chOff x="627" y="526"/>
          <a:chExt cx="155" cy="77"/>
        </a:xfrm>
        <a:solidFill>
          <a:srgbClr val="FFFFFF"/>
        </a:solidFill>
      </xdr:grpSpPr>
      <xdr:sp>
        <xdr:nvSpPr>
          <xdr:cNvPr id="8" name="TextBox 10"/>
          <xdr:cNvSpPr txBox="1">
            <a:spLocks noChangeArrowheads="1"/>
          </xdr:cNvSpPr>
        </xdr:nvSpPr>
        <xdr:spPr>
          <a:xfrm>
            <a:off x="630" y="526"/>
            <a:ext cx="65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B-A</a:t>
            </a:r>
          </a:p>
        </xdr:txBody>
      </xdr:sp>
      <xdr:sp>
        <xdr:nvSpPr>
          <xdr:cNvPr id="9" name="TextBox 11"/>
          <xdr:cNvSpPr txBox="1">
            <a:spLocks noChangeArrowheads="1"/>
          </xdr:cNvSpPr>
        </xdr:nvSpPr>
        <xdr:spPr>
          <a:xfrm>
            <a:off x="646" y="561"/>
            <a:ext cx="44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 flipV="1">
            <a:off x="627" y="565"/>
            <a:ext cx="7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13"/>
          <xdr:cNvSpPr txBox="1">
            <a:spLocks noChangeArrowheads="1"/>
          </xdr:cNvSpPr>
        </xdr:nvSpPr>
        <xdr:spPr>
          <a:xfrm>
            <a:off x="709" y="542"/>
            <a:ext cx="73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100</a:t>
            </a:r>
          </a:p>
        </xdr:txBody>
      </xdr:sp>
      <xdr:sp>
        <xdr:nvSpPr>
          <xdr:cNvPr id="12" name="TextBox 14"/>
          <xdr:cNvSpPr txBox="1">
            <a:spLocks noChangeArrowheads="1"/>
          </xdr:cNvSpPr>
        </xdr:nvSpPr>
        <xdr:spPr>
          <a:xfrm>
            <a:off x="698" y="550"/>
            <a:ext cx="2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1495425</xdr:colOff>
      <xdr:row>29</xdr:row>
      <xdr:rowOff>19050</xdr:rowOff>
    </xdr:from>
    <xdr:to>
      <xdr:col>15</xdr:col>
      <xdr:colOff>133350</xdr:colOff>
      <xdr:row>31</xdr:row>
      <xdr:rowOff>95250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857375" y="4895850"/>
          <a:ext cx="6477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Differenza relativa               (di B rispetto ad A)</a:t>
          </a:r>
        </a:p>
      </xdr:txBody>
    </xdr:sp>
    <xdr:clientData/>
  </xdr:twoCellAnchor>
  <xdr:twoCellAnchor>
    <xdr:from>
      <xdr:col>2</xdr:col>
      <xdr:colOff>1495425</xdr:colOff>
      <xdr:row>35</xdr:row>
      <xdr:rowOff>19050</xdr:rowOff>
    </xdr:from>
    <xdr:to>
      <xdr:col>15</xdr:col>
      <xdr:colOff>152400</xdr:colOff>
      <xdr:row>37</xdr:row>
      <xdr:rowOff>95250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857375" y="5867400"/>
          <a:ext cx="6496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Differenza percentuale        (di B rispetto ad A)</a:t>
          </a:r>
        </a:p>
      </xdr:txBody>
    </xdr:sp>
    <xdr:clientData/>
  </xdr:twoCellAnchor>
  <xdr:twoCellAnchor>
    <xdr:from>
      <xdr:col>2</xdr:col>
      <xdr:colOff>171450</xdr:colOff>
      <xdr:row>22</xdr:row>
      <xdr:rowOff>114300</xdr:rowOff>
    </xdr:from>
    <xdr:to>
      <xdr:col>2</xdr:col>
      <xdr:colOff>790575</xdr:colOff>
      <xdr:row>25</xdr:row>
      <xdr:rowOff>28575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533400" y="3857625"/>
          <a:ext cx="619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180975</xdr:colOff>
      <xdr:row>24</xdr:row>
      <xdr:rowOff>123825</xdr:rowOff>
    </xdr:from>
    <xdr:to>
      <xdr:col>2</xdr:col>
      <xdr:colOff>600075</xdr:colOff>
      <xdr:row>27</xdr:row>
      <xdr:rowOff>38100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542925" y="419100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704850</xdr:colOff>
      <xdr:row>25</xdr:row>
      <xdr:rowOff>0</xdr:rowOff>
    </xdr:to>
    <xdr:sp>
      <xdr:nvSpPr>
        <xdr:cNvPr id="17" name="Line 20"/>
        <xdr:cNvSpPr>
          <a:spLocks/>
        </xdr:cNvSpPr>
      </xdr:nvSpPr>
      <xdr:spPr>
        <a:xfrm flipV="1">
          <a:off x="361950" y="4229100"/>
          <a:ext cx="704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1485900</xdr:colOff>
      <xdr:row>23</xdr:row>
      <xdr:rowOff>19050</xdr:rowOff>
    </xdr:from>
    <xdr:to>
      <xdr:col>15</xdr:col>
      <xdr:colOff>123825</xdr:colOff>
      <xdr:row>25</xdr:row>
      <xdr:rowOff>95250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847850" y="3924300"/>
          <a:ext cx="6477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Rapporto, o misura relativa (di B rispetto ad A)</a:t>
          </a:r>
        </a:p>
      </xdr:txBody>
    </xdr:sp>
    <xdr:clientData/>
  </xdr:twoCellAnchor>
  <xdr:twoCellAnchor>
    <xdr:from>
      <xdr:col>12</xdr:col>
      <xdr:colOff>504825</xdr:colOff>
      <xdr:row>11</xdr:row>
      <xdr:rowOff>95250</xdr:rowOff>
    </xdr:from>
    <xdr:to>
      <xdr:col>16</xdr:col>
      <xdr:colOff>66675</xdr:colOff>
      <xdr:row>16</xdr:row>
      <xdr:rowOff>28575</xdr:rowOff>
    </xdr:to>
    <xdr:sp>
      <xdr:nvSpPr>
        <xdr:cNvPr id="19" name="TextBox 22"/>
        <xdr:cNvSpPr txBox="1">
          <a:spLocks noChangeArrowheads="1"/>
        </xdr:cNvSpPr>
      </xdr:nvSpPr>
      <xdr:spPr>
        <a:xfrm>
          <a:off x="7067550" y="2057400"/>
          <a:ext cx="18097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Sensibilita' e' il volume di 1 tacca.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5</xdr:col>
      <xdr:colOff>66675</xdr:colOff>
      <xdr:row>21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80975" y="1962150"/>
          <a:ext cx="284797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Vnom = volume nominale (= come dichiarato dalla scala del recipiente graduato)
H = altezza del volume cilindrico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Æ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= diametro del volume cilindrico
R  = raggio del volume cilindrico
A = area di base del volume cilindrico
Vgeo = volume "geometrico" del volume cilindrico = calcolato tramite la formula V=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*H (area di base per altezza)</a:t>
          </a:r>
        </a:p>
      </xdr:txBody>
    </xdr:sp>
    <xdr:clientData/>
  </xdr:twoCellAnchor>
  <xdr:twoCellAnchor>
    <xdr:from>
      <xdr:col>5</xdr:col>
      <xdr:colOff>171450</xdr:colOff>
      <xdr:row>11</xdr:row>
      <xdr:rowOff>9525</xdr:rowOff>
    </xdr:from>
    <xdr:to>
      <xdr:col>11</xdr:col>
      <xdr:colOff>295275</xdr:colOff>
      <xdr:row>22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133725" y="1971675"/>
          <a:ext cx="320992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Voglio confrontare i 2 valori di volume che ho: il volume nominale e il volume misurato geometricamente; sono 2 misure dello stesso volume e non risultano identiche, bensi' leggermente diverse. Si potrebbe ignorare questa diversità, come qualcuno suggerisce, e cio' in certi casi e' opportuno ed e' la cosa da fare, ma qui cio' che si vuole fare e' invece proprio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quantificare quanto sono diverse le 2 misure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Decido di prendere il volume nominale come valore di riferimento.</a:t>
          </a:r>
        </a:p>
      </xdr:txBody>
    </xdr:sp>
    <xdr:clientData/>
  </xdr:twoCellAnchor>
  <xdr:twoCellAnchor>
    <xdr:from>
      <xdr:col>2</xdr:col>
      <xdr:colOff>9525</xdr:colOff>
      <xdr:row>28</xdr:row>
      <xdr:rowOff>114300</xdr:rowOff>
    </xdr:from>
    <xdr:to>
      <xdr:col>2</xdr:col>
      <xdr:colOff>714375</xdr:colOff>
      <xdr:row>33</xdr:row>
      <xdr:rowOff>38100</xdr:rowOff>
    </xdr:to>
    <xdr:grpSp>
      <xdr:nvGrpSpPr>
        <xdr:cNvPr id="3" name="Group 4"/>
        <xdr:cNvGrpSpPr>
          <a:grpSpLocks/>
        </xdr:cNvGrpSpPr>
      </xdr:nvGrpSpPr>
      <xdr:grpSpPr>
        <a:xfrm>
          <a:off x="371475" y="4829175"/>
          <a:ext cx="704850" cy="733425"/>
          <a:chOff x="659" y="426"/>
          <a:chExt cx="74" cy="77"/>
        </a:xfrm>
        <a:solidFill>
          <a:srgbClr val="FFFFFF"/>
        </a:solidFill>
      </xdr:grpSpPr>
      <xdr:sp>
        <xdr:nvSpPr>
          <xdr:cNvPr id="4" name="TextBox 5"/>
          <xdr:cNvSpPr txBox="1">
            <a:spLocks noChangeArrowheads="1"/>
          </xdr:cNvSpPr>
        </xdr:nvSpPr>
        <xdr:spPr>
          <a:xfrm>
            <a:off x="662" y="426"/>
            <a:ext cx="65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B-A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678" y="461"/>
            <a:ext cx="44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 flipV="1">
            <a:off x="659" y="465"/>
            <a:ext cx="7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34</xdr:row>
      <xdr:rowOff>123825</xdr:rowOff>
    </xdr:from>
    <xdr:to>
      <xdr:col>2</xdr:col>
      <xdr:colOff>1485900</xdr:colOff>
      <xdr:row>39</xdr:row>
      <xdr:rowOff>47625</xdr:rowOff>
    </xdr:to>
    <xdr:grpSp>
      <xdr:nvGrpSpPr>
        <xdr:cNvPr id="7" name="Group 8"/>
        <xdr:cNvGrpSpPr>
          <a:grpSpLocks/>
        </xdr:cNvGrpSpPr>
      </xdr:nvGrpSpPr>
      <xdr:grpSpPr>
        <a:xfrm>
          <a:off x="371475" y="5810250"/>
          <a:ext cx="1476375" cy="733425"/>
          <a:chOff x="627" y="526"/>
          <a:chExt cx="155" cy="77"/>
        </a:xfrm>
        <a:solidFill>
          <a:srgbClr val="FFFFFF"/>
        </a:solidFill>
      </xdr:grpSpPr>
      <xdr:sp>
        <xdr:nvSpPr>
          <xdr:cNvPr id="8" name="TextBox 9"/>
          <xdr:cNvSpPr txBox="1">
            <a:spLocks noChangeArrowheads="1"/>
          </xdr:cNvSpPr>
        </xdr:nvSpPr>
        <xdr:spPr>
          <a:xfrm>
            <a:off x="630" y="526"/>
            <a:ext cx="65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B-A</a:t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646" y="561"/>
            <a:ext cx="44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 flipV="1">
            <a:off x="627" y="565"/>
            <a:ext cx="7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709" y="542"/>
            <a:ext cx="73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100</a:t>
            </a:r>
          </a:p>
        </xdr:txBody>
      </xdr:sp>
      <xdr:sp>
        <xdr:nvSpPr>
          <xdr:cNvPr id="12" name="TextBox 13"/>
          <xdr:cNvSpPr txBox="1">
            <a:spLocks noChangeArrowheads="1"/>
          </xdr:cNvSpPr>
        </xdr:nvSpPr>
        <xdr:spPr>
          <a:xfrm>
            <a:off x="698" y="550"/>
            <a:ext cx="2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1495425</xdr:colOff>
      <xdr:row>29</xdr:row>
      <xdr:rowOff>19050</xdr:rowOff>
    </xdr:from>
    <xdr:to>
      <xdr:col>15</xdr:col>
      <xdr:colOff>133350</xdr:colOff>
      <xdr:row>31</xdr:row>
      <xdr:rowOff>95250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857375" y="4895850"/>
          <a:ext cx="6477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Differenza relativa               (di B rispetto ad A)</a:t>
          </a:r>
        </a:p>
      </xdr:txBody>
    </xdr:sp>
    <xdr:clientData/>
  </xdr:twoCellAnchor>
  <xdr:twoCellAnchor>
    <xdr:from>
      <xdr:col>2</xdr:col>
      <xdr:colOff>1495425</xdr:colOff>
      <xdr:row>35</xdr:row>
      <xdr:rowOff>19050</xdr:rowOff>
    </xdr:from>
    <xdr:to>
      <xdr:col>15</xdr:col>
      <xdr:colOff>152400</xdr:colOff>
      <xdr:row>37</xdr:row>
      <xdr:rowOff>95250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857375" y="5867400"/>
          <a:ext cx="6496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Differenza percentuale        (di B rispetto ad A)</a:t>
          </a:r>
        </a:p>
      </xdr:txBody>
    </xdr:sp>
    <xdr:clientData/>
  </xdr:twoCellAnchor>
  <xdr:twoCellAnchor>
    <xdr:from>
      <xdr:col>2</xdr:col>
      <xdr:colOff>171450</xdr:colOff>
      <xdr:row>22</xdr:row>
      <xdr:rowOff>114300</xdr:rowOff>
    </xdr:from>
    <xdr:to>
      <xdr:col>2</xdr:col>
      <xdr:colOff>790575</xdr:colOff>
      <xdr:row>25</xdr:row>
      <xdr:rowOff>28575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533400" y="3857625"/>
          <a:ext cx="619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180975</xdr:colOff>
      <xdr:row>24</xdr:row>
      <xdr:rowOff>123825</xdr:rowOff>
    </xdr:from>
    <xdr:to>
      <xdr:col>2</xdr:col>
      <xdr:colOff>600075</xdr:colOff>
      <xdr:row>27</xdr:row>
      <xdr:rowOff>38100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542925" y="419100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704850</xdr:colOff>
      <xdr:row>25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361950" y="4229100"/>
          <a:ext cx="704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1485900</xdr:colOff>
      <xdr:row>23</xdr:row>
      <xdr:rowOff>19050</xdr:rowOff>
    </xdr:from>
    <xdr:to>
      <xdr:col>15</xdr:col>
      <xdr:colOff>123825</xdr:colOff>
      <xdr:row>25</xdr:row>
      <xdr:rowOff>95250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1847850" y="3924300"/>
          <a:ext cx="6477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Rapporto, o misura relativa (di B rispetto ad 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O19" sqref="O19"/>
    </sheetView>
  </sheetViews>
  <sheetFormatPr defaultColWidth="9.140625" defaultRowHeight="12.75"/>
  <cols>
    <col min="1" max="2" width="2.7109375" style="0" customWidth="1"/>
    <col min="3" max="3" width="23.57421875" style="0" bestFit="1" customWidth="1"/>
    <col min="4" max="14" width="7.7109375" style="0" customWidth="1"/>
  </cols>
  <sheetData>
    <row r="1" ht="12.75">
      <c r="A1" s="19" t="s">
        <v>22</v>
      </c>
    </row>
    <row r="3" spans="2:15" ht="12.75">
      <c r="B3" s="3" t="s">
        <v>25</v>
      </c>
      <c r="C3" s="5"/>
      <c r="D3" s="3" t="s">
        <v>16</v>
      </c>
      <c r="E3" s="4"/>
      <c r="F3" s="5"/>
      <c r="G3" s="3" t="s">
        <v>17</v>
      </c>
      <c r="H3" s="4"/>
      <c r="I3" s="4"/>
      <c r="J3" s="4"/>
      <c r="K3" s="5"/>
      <c r="L3" s="3" t="s">
        <v>24</v>
      </c>
      <c r="M3" s="4"/>
      <c r="N3" s="5"/>
      <c r="O3" t="s">
        <v>30</v>
      </c>
    </row>
    <row r="4" spans="2:15" ht="25.5">
      <c r="B4" s="22" t="s">
        <v>0</v>
      </c>
      <c r="C4" s="21" t="s">
        <v>6</v>
      </c>
      <c r="D4" s="13" t="s">
        <v>27</v>
      </c>
      <c r="E4" s="13" t="s">
        <v>23</v>
      </c>
      <c r="F4" s="1" t="s">
        <v>19</v>
      </c>
      <c r="G4" s="15" t="s">
        <v>9</v>
      </c>
      <c r="H4" s="16" t="s">
        <v>18</v>
      </c>
      <c r="I4" s="15" t="s">
        <v>14</v>
      </c>
      <c r="J4" s="15" t="s">
        <v>1</v>
      </c>
      <c r="K4" s="1" t="s">
        <v>15</v>
      </c>
      <c r="L4" s="17" t="s">
        <v>26</v>
      </c>
      <c r="M4" s="17" t="s">
        <v>21</v>
      </c>
      <c r="N4" s="6" t="s">
        <v>20</v>
      </c>
      <c r="O4" s="29" t="s">
        <v>29</v>
      </c>
    </row>
    <row r="5" spans="2:14" ht="14.25">
      <c r="B5" s="18"/>
      <c r="C5" s="2"/>
      <c r="D5" s="14" t="s">
        <v>8</v>
      </c>
      <c r="E5" s="14" t="s">
        <v>8</v>
      </c>
      <c r="F5" s="8" t="s">
        <v>8</v>
      </c>
      <c r="G5" s="14" t="s">
        <v>10</v>
      </c>
      <c r="H5" s="14" t="s">
        <v>10</v>
      </c>
      <c r="I5" s="14" t="s">
        <v>10</v>
      </c>
      <c r="J5" s="14" t="s">
        <v>13</v>
      </c>
      <c r="K5" s="8" t="s">
        <v>8</v>
      </c>
      <c r="L5" s="14" t="s">
        <v>8</v>
      </c>
      <c r="M5" s="18" t="s">
        <v>28</v>
      </c>
      <c r="N5" s="2"/>
    </row>
    <row r="6" spans="2:15" ht="12.75">
      <c r="B6" t="s">
        <v>1</v>
      </c>
      <c r="C6" s="7" t="s">
        <v>7</v>
      </c>
      <c r="D6" s="7">
        <v>25</v>
      </c>
      <c r="E6" s="7">
        <v>0.5</v>
      </c>
      <c r="F6" s="7">
        <v>20</v>
      </c>
      <c r="G6" s="23">
        <v>7.8</v>
      </c>
      <c r="H6" s="9">
        <v>1.79</v>
      </c>
      <c r="I6" s="9">
        <f>H6/2</f>
        <v>0.895</v>
      </c>
      <c r="J6" s="10">
        <f>3.14*I6^2</f>
        <v>2.5152185</v>
      </c>
      <c r="K6" s="9">
        <f>J6*G6</f>
        <v>19.6187043</v>
      </c>
      <c r="L6" s="9">
        <f>K6-F6</f>
        <v>-0.381295699999999</v>
      </c>
      <c r="M6" s="9">
        <f>L6/F6</f>
        <v>-0.019064784999999952</v>
      </c>
      <c r="N6" s="20">
        <f>M6*100</f>
        <v>-1.9064784999999953</v>
      </c>
      <c r="O6" s="7">
        <f>G6/(F6/E6)</f>
        <v>0.195</v>
      </c>
    </row>
    <row r="7" spans="2:15" ht="12.75">
      <c r="B7" t="s">
        <v>2</v>
      </c>
      <c r="C7" s="7" t="s">
        <v>7</v>
      </c>
      <c r="D7" s="7">
        <v>50</v>
      </c>
      <c r="E7" s="7">
        <v>1</v>
      </c>
      <c r="F7" s="7">
        <v>40</v>
      </c>
      <c r="G7" s="24">
        <v>10.6</v>
      </c>
      <c r="H7" s="26">
        <v>2.175</v>
      </c>
      <c r="I7" s="9">
        <f>H7/2</f>
        <v>1.0875</v>
      </c>
      <c r="J7" s="10">
        <f>3.14*I7^2</f>
        <v>3.7135406249999994</v>
      </c>
      <c r="K7" s="9">
        <f>J7*G7</f>
        <v>39.36353062499999</v>
      </c>
      <c r="L7" s="9">
        <f>K7-F7</f>
        <v>-0.6364693750000114</v>
      </c>
      <c r="M7" s="9">
        <f>L7/F7</f>
        <v>-0.015911734375000285</v>
      </c>
      <c r="N7" s="20">
        <f>M7*100</f>
        <v>-1.5911734375000284</v>
      </c>
      <c r="O7" s="7">
        <f>G7/(F7/E7)</f>
        <v>0.265</v>
      </c>
    </row>
    <row r="8" spans="2:15" ht="12.75">
      <c r="B8" t="s">
        <v>3</v>
      </c>
      <c r="C8" t="s">
        <v>12</v>
      </c>
      <c r="D8">
        <v>100</v>
      </c>
      <c r="E8">
        <v>1</v>
      </c>
      <c r="F8">
        <v>90</v>
      </c>
      <c r="G8" s="25">
        <v>16.55</v>
      </c>
      <c r="H8" s="27">
        <v>2.745</v>
      </c>
      <c r="I8" s="9">
        <f>H8/2</f>
        <v>1.3725</v>
      </c>
      <c r="J8" s="10">
        <f>3.14*I8^2</f>
        <v>5.914994625000001</v>
      </c>
      <c r="K8" s="9">
        <f>J8*G8</f>
        <v>97.89316104375003</v>
      </c>
      <c r="L8" s="9">
        <f>K8-F8</f>
        <v>7.893161043750027</v>
      </c>
      <c r="M8" s="9">
        <f>L8/F8</f>
        <v>0.0877017893750003</v>
      </c>
      <c r="N8" s="20">
        <f>M8*100</f>
        <v>8.77017893750003</v>
      </c>
      <c r="O8" s="7">
        <f>G8/(F8/E8)</f>
        <v>0.1838888888888889</v>
      </c>
    </row>
    <row r="9" spans="2:15" ht="12.75">
      <c r="B9" t="s">
        <v>4</v>
      </c>
      <c r="C9" t="s">
        <v>12</v>
      </c>
      <c r="D9">
        <v>250</v>
      </c>
      <c r="E9">
        <v>2</v>
      </c>
      <c r="F9">
        <v>230</v>
      </c>
      <c r="G9" s="25">
        <v>22</v>
      </c>
      <c r="H9" s="27">
        <v>3.8</v>
      </c>
      <c r="I9" s="9">
        <f>H9/2</f>
        <v>1.9</v>
      </c>
      <c r="J9" s="10">
        <f>3.14*I9^2</f>
        <v>11.3354</v>
      </c>
      <c r="K9" s="9">
        <f>J9*G9</f>
        <v>249.3788</v>
      </c>
      <c r="L9" s="9">
        <f>K9-F9</f>
        <v>19.378800000000012</v>
      </c>
      <c r="M9" s="9">
        <f>L9/F9</f>
        <v>0.08425565217391309</v>
      </c>
      <c r="N9" s="20">
        <f>M9*100</f>
        <v>8.42556521739131</v>
      </c>
      <c r="O9" s="7">
        <f>G9/(F9/E9)</f>
        <v>0.19130434782608696</v>
      </c>
    </row>
    <row r="10" spans="2:15" ht="12.75">
      <c r="B10" t="s">
        <v>5</v>
      </c>
      <c r="C10" t="s">
        <v>11</v>
      </c>
      <c r="D10">
        <v>1000</v>
      </c>
      <c r="E10">
        <v>10</v>
      </c>
      <c r="F10">
        <v>900</v>
      </c>
      <c r="G10" s="25">
        <v>30.5</v>
      </c>
      <c r="H10" s="27">
        <v>6.3</v>
      </c>
      <c r="I10" s="9">
        <f>H10/2</f>
        <v>3.15</v>
      </c>
      <c r="J10" s="10">
        <f>3.14*I10^2</f>
        <v>31.15665</v>
      </c>
      <c r="K10" s="9">
        <f>J10*G10</f>
        <v>950.277825</v>
      </c>
      <c r="L10" s="9">
        <f>K10-F10</f>
        <v>50.27782500000001</v>
      </c>
      <c r="M10" s="9">
        <f>L10/F10</f>
        <v>0.05586425000000001</v>
      </c>
      <c r="N10" s="20">
        <f>M10*100</f>
        <v>5.586425000000001</v>
      </c>
      <c r="O10" s="7">
        <f>G10/(F10/E10)</f>
        <v>0.3388888888888889</v>
      </c>
    </row>
  </sheetData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P1" sqref="P1"/>
    </sheetView>
  </sheetViews>
  <sheetFormatPr defaultColWidth="9.140625" defaultRowHeight="12.75"/>
  <cols>
    <col min="1" max="2" width="2.7109375" style="0" customWidth="1"/>
    <col min="3" max="3" width="23.57421875" style="0" bestFit="1" customWidth="1"/>
    <col min="4" max="14" width="7.7109375" style="0" customWidth="1"/>
  </cols>
  <sheetData>
    <row r="1" ht="12.75">
      <c r="A1" s="19" t="s">
        <v>22</v>
      </c>
    </row>
    <row r="3" spans="2:14" ht="12.75">
      <c r="B3" s="3" t="s">
        <v>25</v>
      </c>
      <c r="C3" s="5"/>
      <c r="D3" s="3" t="s">
        <v>16</v>
      </c>
      <c r="E3" s="4"/>
      <c r="F3" s="5"/>
      <c r="G3" s="3" t="s">
        <v>17</v>
      </c>
      <c r="H3" s="4"/>
      <c r="I3" s="4"/>
      <c r="J3" s="4"/>
      <c r="K3" s="5"/>
      <c r="L3" s="3" t="s">
        <v>24</v>
      </c>
      <c r="M3" s="4"/>
      <c r="N3" s="5"/>
    </row>
    <row r="4" spans="2:14" ht="25.5">
      <c r="B4" s="22" t="s">
        <v>0</v>
      </c>
      <c r="C4" s="21" t="s">
        <v>6</v>
      </c>
      <c r="D4" s="13" t="s">
        <v>27</v>
      </c>
      <c r="E4" s="13" t="s">
        <v>23</v>
      </c>
      <c r="F4" s="1" t="s">
        <v>19</v>
      </c>
      <c r="G4" s="15" t="s">
        <v>9</v>
      </c>
      <c r="H4" s="16" t="s">
        <v>18</v>
      </c>
      <c r="I4" s="15" t="s">
        <v>14</v>
      </c>
      <c r="J4" s="15" t="s">
        <v>1</v>
      </c>
      <c r="K4" s="1" t="s">
        <v>15</v>
      </c>
      <c r="L4" s="17" t="s">
        <v>26</v>
      </c>
      <c r="M4" s="17" t="s">
        <v>21</v>
      </c>
      <c r="N4" s="6" t="s">
        <v>20</v>
      </c>
    </row>
    <row r="5" spans="2:14" ht="14.25">
      <c r="B5" s="18"/>
      <c r="C5" s="2"/>
      <c r="D5" s="14" t="s">
        <v>8</v>
      </c>
      <c r="E5" s="14" t="s">
        <v>8</v>
      </c>
      <c r="F5" s="8" t="s">
        <v>8</v>
      </c>
      <c r="G5" s="14" t="s">
        <v>10</v>
      </c>
      <c r="H5" s="14" t="s">
        <v>10</v>
      </c>
      <c r="I5" s="14" t="s">
        <v>10</v>
      </c>
      <c r="J5" s="14" t="s">
        <v>13</v>
      </c>
      <c r="K5" s="8" t="s">
        <v>8</v>
      </c>
      <c r="L5" s="14" t="s">
        <v>8</v>
      </c>
      <c r="M5" s="18" t="s">
        <v>28</v>
      </c>
      <c r="N5" s="2"/>
    </row>
    <row r="6" spans="2:15" ht="12.75">
      <c r="B6" t="s">
        <v>1</v>
      </c>
      <c r="C6" s="7" t="s">
        <v>7</v>
      </c>
      <c r="D6" s="7">
        <v>25</v>
      </c>
      <c r="E6" s="7">
        <v>0.5</v>
      </c>
      <c r="F6" s="7">
        <v>20</v>
      </c>
      <c r="G6" s="23">
        <v>7.8</v>
      </c>
      <c r="H6" s="9">
        <v>1.79</v>
      </c>
      <c r="I6" s="9">
        <f>H6/2</f>
        <v>0.895</v>
      </c>
      <c r="J6" s="10">
        <f>3.14*I6^2</f>
        <v>2.5152185</v>
      </c>
      <c r="K6" s="9">
        <f>J6*G6</f>
        <v>19.6187043</v>
      </c>
      <c r="L6" s="9">
        <f>K6-F6</f>
        <v>-0.381295699999999</v>
      </c>
      <c r="M6" s="9">
        <f>L6/F6</f>
        <v>-0.019064784999999952</v>
      </c>
      <c r="N6" s="20">
        <f>M6*100</f>
        <v>-1.9064784999999953</v>
      </c>
      <c r="O6" s="7"/>
    </row>
    <row r="7" spans="2:15" ht="12.75">
      <c r="B7" t="s">
        <v>2</v>
      </c>
      <c r="C7" s="7" t="s">
        <v>7</v>
      </c>
      <c r="D7" s="7">
        <v>50</v>
      </c>
      <c r="E7" s="7">
        <v>1</v>
      </c>
      <c r="F7" s="7">
        <v>40</v>
      </c>
      <c r="G7" s="24">
        <v>10.6</v>
      </c>
      <c r="H7" s="26">
        <v>2.175</v>
      </c>
      <c r="I7" s="11"/>
      <c r="J7" s="12"/>
      <c r="K7" s="11">
        <f>Foglio1!K7</f>
        <v>39.36353062499999</v>
      </c>
      <c r="L7" s="11"/>
      <c r="M7" s="11"/>
      <c r="N7" s="28"/>
      <c r="O7" s="7"/>
    </row>
    <row r="8" spans="2:14" ht="12.75">
      <c r="B8" t="s">
        <v>3</v>
      </c>
      <c r="C8" t="s">
        <v>12</v>
      </c>
      <c r="D8">
        <v>100</v>
      </c>
      <c r="E8">
        <v>1</v>
      </c>
      <c r="F8">
        <v>90</v>
      </c>
      <c r="G8" s="25">
        <v>16.55</v>
      </c>
      <c r="H8" s="27">
        <v>2.745</v>
      </c>
      <c r="I8" s="11"/>
      <c r="J8" s="12"/>
      <c r="K8" s="11"/>
      <c r="L8" s="11">
        <f>Foglio1!L8</f>
        <v>7.893161043750027</v>
      </c>
      <c r="M8" s="11"/>
      <c r="N8" s="28"/>
    </row>
    <row r="9" spans="2:14" ht="12.75">
      <c r="B9" t="s">
        <v>4</v>
      </c>
      <c r="C9" t="s">
        <v>12</v>
      </c>
      <c r="D9">
        <v>250</v>
      </c>
      <c r="E9">
        <v>2</v>
      </c>
      <c r="F9">
        <v>230</v>
      </c>
      <c r="G9" s="25">
        <v>22</v>
      </c>
      <c r="H9" s="27">
        <v>3.8</v>
      </c>
      <c r="I9" s="11"/>
      <c r="J9" s="12"/>
      <c r="K9" s="11"/>
      <c r="L9" s="11"/>
      <c r="M9" s="11">
        <f>Foglio1!M9</f>
        <v>0.08425565217391309</v>
      </c>
      <c r="N9" s="28"/>
    </row>
    <row r="10" spans="2:14" ht="12.75">
      <c r="B10" t="s">
        <v>5</v>
      </c>
      <c r="C10" t="s">
        <v>11</v>
      </c>
      <c r="D10">
        <v>1000</v>
      </c>
      <c r="E10">
        <v>10</v>
      </c>
      <c r="F10">
        <v>900</v>
      </c>
      <c r="G10" s="25">
        <v>30.5</v>
      </c>
      <c r="H10" s="27">
        <v>6.3</v>
      </c>
      <c r="I10" s="11"/>
      <c r="J10" s="12"/>
      <c r="K10" s="11"/>
      <c r="L10" s="11"/>
      <c r="M10" s="11"/>
      <c r="N10" s="28">
        <f>Foglio1!N10</f>
        <v>5.586425000000001</v>
      </c>
    </row>
  </sheetData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Misura geometrica del volume dei cilindri graduati, e confronto col loro valore nominale.xls</dc:title>
  <dc:subject/>
  <dc:creator>Roberto Occa</dc:creator>
  <cp:keywords/>
  <dc:description/>
  <cp:lastModifiedBy>Roberto Occa</cp:lastModifiedBy>
  <cp:lastPrinted>2008-02-10T08:42:17Z</cp:lastPrinted>
  <dcterms:created xsi:type="dcterms:W3CDTF">2007-11-17T10:14:57Z</dcterms:created>
  <dcterms:modified xsi:type="dcterms:W3CDTF">2008-02-10T08:49:51Z</dcterms:modified>
  <cp:category/>
  <cp:version/>
  <cp:contentType/>
  <cp:contentStatus/>
</cp:coreProperties>
</file>