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700" activeTab="8"/>
  </bookViews>
  <sheets>
    <sheet name="F0" sheetId="1" r:id="rId1"/>
    <sheet name="F1" sheetId="2" r:id="rId2"/>
    <sheet name="F2" sheetId="3" r:id="rId3"/>
    <sheet name="F3" sheetId="4" r:id="rId4"/>
    <sheet name="F4" sheetId="5" r:id="rId5"/>
    <sheet name="F5" sheetId="6" r:id="rId6"/>
    <sheet name="F6" sheetId="7" r:id="rId7"/>
    <sheet name="F20" sheetId="8" r:id="rId8"/>
    <sheet name="F30" sheetId="9" r:id="rId9"/>
    <sheet name="F100" sheetId="10" r:id="rId10"/>
    <sheet name="F101" sheetId="11" r:id="rId11"/>
  </sheets>
  <definedNames>
    <definedName name="spin_step" localSheetId="10">'F101'!$J$2</definedName>
    <definedName name="spin_step">'F100'!$J$2</definedName>
    <definedName name="spin_value" localSheetId="10">'F101'!$J$6</definedName>
    <definedName name="spin_value">'F100'!$J$6</definedName>
    <definedName name="spin2_step" localSheetId="10">'F101'!$K$2</definedName>
    <definedName name="spin2_step">'F100'!$K$2</definedName>
    <definedName name="spin2_value" localSheetId="10">'F101'!$K$6</definedName>
    <definedName name="spin2_value">'F100'!$K$6</definedName>
    <definedName name="spin3_step" localSheetId="10">'F101'!$L$2</definedName>
    <definedName name="spin3_step">'F100'!$L$2</definedName>
    <definedName name="spin3_value" localSheetId="10">'F101'!$L$6</definedName>
    <definedName name="spin3_value">'F100'!$L$6</definedName>
    <definedName name="spin4_step" localSheetId="10">'F101'!$M$2</definedName>
    <definedName name="spin4_step">'F100'!$M$2</definedName>
    <definedName name="spin4_value" localSheetId="10">'F101'!$M$6</definedName>
    <definedName name="spin4_value">'F100'!$M$6</definedName>
    <definedName name="spin5_step">'F101'!$H$21</definedName>
    <definedName name="spin5_value">'F101'!$I$22</definedName>
  </definedNames>
  <calcPr fullCalcOnLoad="1"/>
</workbook>
</file>

<file path=xl/sharedStrings.xml><?xml version="1.0" encoding="utf-8"?>
<sst xmlns="http://schemas.openxmlformats.org/spreadsheetml/2006/main" count="123" uniqueCount="38">
  <si>
    <t>L</t>
  </si>
  <si>
    <t>Classe 1C  10 gen 2008</t>
  </si>
  <si>
    <r>
      <t>D</t>
    </r>
    <r>
      <rPr>
        <sz val="10"/>
        <rFont val="Arial"/>
        <family val="0"/>
      </rPr>
      <t>L</t>
    </r>
  </si>
  <si>
    <t>Grande</t>
  </si>
  <si>
    <t>Piccola</t>
  </si>
  <si>
    <t>x=NG</t>
  </si>
  <si>
    <t>Vantaggio</t>
  </si>
  <si>
    <t>Classe 1C  22 gen 2008</t>
  </si>
  <si>
    <t>Pulegge</t>
  </si>
  <si>
    <t>Bottiglia conopleggia</t>
  </si>
  <si>
    <t>Classe 1E  23 gen 2008</t>
  </si>
  <si>
    <t>Incremento</t>
  </si>
  <si>
    <t>Valore iniziale</t>
  </si>
  <si>
    <r>
      <t>D</t>
    </r>
    <r>
      <rPr>
        <sz val="10"/>
        <rFont val="Arial"/>
        <family val="0"/>
      </rPr>
      <t>y</t>
    </r>
  </si>
  <si>
    <t>y0</t>
  </si>
  <si>
    <t>Sorpasso tra pulegge (svolgendo)</t>
  </si>
  <si>
    <t>Sorpasso tra pulegge (avvolgendo)</t>
  </si>
  <si>
    <t>A</t>
  </si>
  <si>
    <t>B</t>
  </si>
  <si>
    <r>
      <t>D</t>
    </r>
    <r>
      <rPr>
        <sz val="10"/>
        <color indexed="12"/>
        <rFont val="Arial"/>
        <family val="0"/>
      </rPr>
      <t>L</t>
    </r>
  </si>
  <si>
    <r>
      <t>D</t>
    </r>
    <r>
      <rPr>
        <sz val="10"/>
        <color indexed="14"/>
        <rFont val="Arial"/>
        <family val="0"/>
      </rPr>
      <t>L</t>
    </r>
  </si>
  <si>
    <t>NG</t>
  </si>
  <si>
    <t>Sorpasso avviene nello stato:</t>
  </si>
  <si>
    <t>Passo</t>
  </si>
  <si>
    <r>
      <t>Stato decimale</t>
    </r>
    <r>
      <rPr>
        <sz val="10"/>
        <rFont val="Arial"/>
        <family val="0"/>
      </rPr>
      <t>. Estensione da stato intero a decimale.</t>
    </r>
  </si>
  <si>
    <t>Il vantaggio e il suo incremento.</t>
  </si>
  <si>
    <t>DD</t>
  </si>
  <si>
    <t>D</t>
  </si>
  <si>
    <t>Vantaggio P-G</t>
  </si>
  <si>
    <t>Raccolta d</t>
  </si>
  <si>
    <t>Parametri dello svolgimento, passando da un caso all'altro</t>
  </si>
  <si>
    <t>Per aumentare la precisione del grafico nel calcolare i numeri</t>
  </si>
  <si>
    <t>Il vantaggio e il suo incremento, anche graficamente</t>
  </si>
  <si>
    <t>Il vantaggio e il suo incremento, anche graficamente, come funzione.</t>
  </si>
  <si>
    <t>Variazione dei parametri tramite spin button</t>
  </si>
  <si>
    <r>
      <t>D</t>
    </r>
    <r>
      <rPr>
        <sz val="10"/>
        <rFont val="Arial"/>
        <family val="2"/>
      </rPr>
      <t>=</t>
    </r>
    <r>
      <rPr>
        <sz val="10"/>
        <color indexed="14"/>
        <rFont val="Arial"/>
        <family val="2"/>
      </rPr>
      <t>B-</t>
    </r>
    <r>
      <rPr>
        <sz val="10"/>
        <color indexed="12"/>
        <rFont val="Arial"/>
        <family val="2"/>
      </rPr>
      <t>A</t>
    </r>
  </si>
  <si>
    <r>
      <t>B-</t>
    </r>
    <r>
      <rPr>
        <sz val="10"/>
        <color indexed="12"/>
        <rFont val="Arial"/>
        <family val="2"/>
      </rPr>
      <t>A</t>
    </r>
  </si>
  <si>
    <t>Estensione da stato intero a stato decimale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</si>
</sst>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;[Red]\-General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9.75"/>
      <name val="Arial"/>
      <family val="2"/>
    </font>
    <font>
      <sz val="4.5"/>
      <name val="Arial"/>
      <family val="0"/>
    </font>
    <font>
      <b/>
      <sz val="9.5"/>
      <name val="Arial"/>
      <family val="2"/>
    </font>
    <font>
      <sz val="9.25"/>
      <name val="Arial"/>
      <family val="0"/>
    </font>
    <font>
      <sz val="10"/>
      <color indexed="12"/>
      <name val="Arial"/>
      <family val="0"/>
    </font>
    <font>
      <sz val="10"/>
      <color indexed="12"/>
      <name val="Symbol"/>
      <family val="1"/>
    </font>
    <font>
      <sz val="10"/>
      <color indexed="14"/>
      <name val="Arial"/>
      <family val="0"/>
    </font>
    <font>
      <sz val="10"/>
      <color indexed="14"/>
      <name val="Symbol"/>
      <family val="1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0" fillId="0" borderId="0" xfId="0" applyAlignment="1">
      <alignment horizontal="right"/>
    </xf>
    <xf numFmtId="38" fontId="2" fillId="0" borderId="0" xfId="0" applyNumberFormat="1" applyFont="1" applyAlignment="1">
      <alignment/>
    </xf>
    <xf numFmtId="0" fontId="8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 horizontal="right"/>
    </xf>
    <xf numFmtId="164" fontId="2" fillId="0" borderId="0" xfId="0" applyNumberFormat="1" applyFont="1" applyAlignment="1">
      <alignment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2" fillId="0" borderId="1" xfId="0" applyFont="1" applyFill="1" applyBorder="1" applyAlignment="1">
      <alignment/>
    </xf>
    <xf numFmtId="0" fontId="13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08225"/>
          <c:w val="0.813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'F1'!$J$4</c:f>
              <c:strCache>
                <c:ptCount val="1"/>
                <c:pt idx="0">
                  <c:v>Grande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'F1'!$I$6:$I$13</c:f>
              <c:numCache/>
            </c:numRef>
          </c:xVal>
          <c:yVal>
            <c:numRef>
              <c:f>'F1'!$J$6:$J$13</c:f>
              <c:numCache/>
            </c:numRef>
          </c:yVal>
          <c:smooth val="0"/>
        </c:ser>
        <c:ser>
          <c:idx val="1"/>
          <c:order val="1"/>
          <c:tx>
            <c:strRef>
              <c:f>'F1'!$L$4</c:f>
              <c:strCache>
                <c:ptCount val="1"/>
                <c:pt idx="0">
                  <c:v>Piccola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'F1'!$I$6:$I$13</c:f>
              <c:numCache/>
            </c:numRef>
          </c:xVal>
          <c:yVal>
            <c:numRef>
              <c:f>'F1'!$L$6:$L$13</c:f>
              <c:numCache/>
            </c:numRef>
          </c:yVal>
          <c:smooth val="0"/>
        </c:ser>
        <c:axId val="67092518"/>
        <c:axId val="66961751"/>
      </c:scatterChart>
      <c:valAx>
        <c:axId val="67092518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x= NG  numero di giri  [1]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61751"/>
        <c:crosses val="autoZero"/>
        <c:crossBetween val="midCat"/>
        <c:dispUnits/>
        <c:majorUnit val="1"/>
      </c:valAx>
      <c:valAx>
        <c:axId val="6696175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y=L  lunghezza svolta  [cm]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9251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"/>
          <c:w val="0.27475"/>
          <c:h val="0.11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08225"/>
          <c:w val="0.813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'F6'!$J$4</c:f>
              <c:strCache>
                <c:ptCount val="1"/>
                <c:pt idx="0">
                  <c:v>Grande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'F6'!$I$6:$I$13</c:f>
              <c:numCache/>
            </c:numRef>
          </c:xVal>
          <c:yVal>
            <c:numRef>
              <c:f>'F6'!$J$6:$J$13</c:f>
              <c:numCache/>
            </c:numRef>
          </c:yVal>
          <c:smooth val="0"/>
        </c:ser>
        <c:ser>
          <c:idx val="1"/>
          <c:order val="1"/>
          <c:tx>
            <c:strRef>
              <c:f>'F6'!$L$4</c:f>
              <c:strCache>
                <c:ptCount val="1"/>
                <c:pt idx="0">
                  <c:v>Piccola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'F6'!$I$6:$I$13</c:f>
              <c:numCache/>
            </c:numRef>
          </c:xVal>
          <c:yVal>
            <c:numRef>
              <c:f>'F6'!$L$6:$L$13</c:f>
              <c:numCache/>
            </c:numRef>
          </c:yVal>
          <c:smooth val="0"/>
        </c:ser>
        <c:ser>
          <c:idx val="2"/>
          <c:order val="2"/>
          <c:tx>
            <c:v>P-G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'F6'!$I$6:$I$13</c:f>
              <c:numCache/>
            </c:numRef>
          </c:xVal>
          <c:yVal>
            <c:numRef>
              <c:f>'F6'!$N$6:$N$13</c:f>
              <c:numCache/>
            </c:numRef>
          </c:yVal>
          <c:smooth val="0"/>
        </c:ser>
        <c:axId val="56720352"/>
        <c:axId val="40721121"/>
      </c:scatterChart>
      <c:valAx>
        <c:axId val="56720352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 NG  numero di giri  [1]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21121"/>
        <c:crosses val="autoZero"/>
        <c:crossBetween val="midCat"/>
        <c:dispUnits/>
        <c:majorUnit val="1"/>
      </c:valAx>
      <c:valAx>
        <c:axId val="4072112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y=L  lunghezza svolta  [cm]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20352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"/>
          <c:w val="0.27475"/>
          <c:h val="0.11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48"/>
          <c:w val="0.94175"/>
          <c:h val="0.918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'F6'!$I$6:$I$13</c:f>
              <c:numCache/>
            </c:numRef>
          </c:xVal>
          <c:yVal>
            <c:numRef>
              <c:f>'F6'!$J$6:$J$13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'F6'!$I$6:$I$13</c:f>
              <c:numCache/>
            </c:numRef>
          </c:xVal>
          <c:yVal>
            <c:numRef>
              <c:f>'F6'!$L$6:$L$13</c:f>
              <c:numCache/>
            </c:numRef>
          </c:yVal>
          <c:smooth val="0"/>
        </c:ser>
        <c:axId val="30945770"/>
        <c:axId val="10076475"/>
      </c:scatterChart>
      <c:valAx>
        <c:axId val="30945770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x= NG  numero di giri  [1] 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76475"/>
        <c:crosses val="autoZero"/>
        <c:crossBetween val="midCat"/>
        <c:dispUnits/>
        <c:majorUnit val="1"/>
      </c:valAx>
      <c:valAx>
        <c:axId val="1007647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y=L  lunghezza svolta  [cm] 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4577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0825"/>
          <c:w val="0.813"/>
          <c:h val="0.83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'F20'!$I$6:$I$13</c:f>
              <c:numCache/>
            </c:numRef>
          </c:xVal>
          <c:yVal>
            <c:numRef>
              <c:f>'F20'!$J$6:$J$13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'F20'!$I$6:$I$13</c:f>
              <c:numCache/>
            </c:numRef>
          </c:xVal>
          <c:yVal>
            <c:numRef>
              <c:f>'F20'!$L$6:$L$13</c:f>
              <c:numCache/>
            </c:numRef>
          </c:yVal>
          <c:smooth val="0"/>
        </c:ser>
        <c:axId val="23579412"/>
        <c:axId val="10888117"/>
      </c:scatterChart>
      <c:valAx>
        <c:axId val="23579412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x= NG  numero di giri  [1]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88117"/>
        <c:crosses val="autoZero"/>
        <c:crossBetween val="midCat"/>
        <c:dispUnits/>
        <c:majorUnit val="1"/>
      </c:valAx>
      <c:valAx>
        <c:axId val="1088811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y=L  lunghezza svolta  [cm]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79412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48"/>
          <c:w val="0.94175"/>
          <c:h val="0.918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'F20'!$I$6:$I$13</c:f>
              <c:numCache/>
            </c:numRef>
          </c:xVal>
          <c:yVal>
            <c:numRef>
              <c:f>'F20'!$J$6:$J$13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'F20'!$I$6:$I$13</c:f>
              <c:numCache/>
            </c:numRef>
          </c:xVal>
          <c:yVal>
            <c:numRef>
              <c:f>'F20'!$L$6:$L$13</c:f>
              <c:numCache/>
            </c:numRef>
          </c:yVal>
          <c:smooth val="0"/>
        </c:ser>
        <c:axId val="30884190"/>
        <c:axId val="9522255"/>
      </c:scatterChart>
      <c:valAx>
        <c:axId val="30884190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x= NG  numero di giri  [1] 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22255"/>
        <c:crosses val="autoZero"/>
        <c:crossBetween val="midCat"/>
        <c:dispUnits/>
        <c:majorUnit val="1"/>
      </c:valAx>
      <c:valAx>
        <c:axId val="952225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y=L  lunghezza svolta  [cm] 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8419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0825"/>
          <c:w val="0.813"/>
          <c:h val="0.83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'F30'!$I$6:$I$13</c:f>
              <c:numCache/>
            </c:numRef>
          </c:xVal>
          <c:yVal>
            <c:numRef>
              <c:f>'F30'!$J$6:$J$13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'F30'!$I$6:$I$13</c:f>
              <c:numCache/>
            </c:numRef>
          </c:xVal>
          <c:yVal>
            <c:numRef>
              <c:f>'F30'!$L$6:$L$13</c:f>
              <c:numCache/>
            </c:numRef>
          </c:yVal>
          <c:smooth val="0"/>
        </c:ser>
        <c:axId val="18591432"/>
        <c:axId val="33105161"/>
      </c:scatterChart>
      <c:valAx>
        <c:axId val="18591432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x= NG  numero di giri  [1]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05161"/>
        <c:crosses val="autoZero"/>
        <c:crossBetween val="midCat"/>
        <c:dispUnits/>
        <c:majorUnit val="1"/>
      </c:valAx>
      <c:valAx>
        <c:axId val="3310516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y=L  lunghezza svolta  [cm]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91432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48"/>
          <c:w val="0.94175"/>
          <c:h val="0.918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'F30'!$I$6:$I$13</c:f>
              <c:numCache/>
            </c:numRef>
          </c:xVal>
          <c:yVal>
            <c:numRef>
              <c:f>'F30'!$J$6:$J$13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'F30'!$I$6:$I$13</c:f>
              <c:numCache/>
            </c:numRef>
          </c:xVal>
          <c:yVal>
            <c:numRef>
              <c:f>'F30'!$L$6:$L$13</c:f>
              <c:numCache/>
            </c:numRef>
          </c:yVal>
          <c:smooth val="0"/>
        </c:ser>
        <c:axId val="29510994"/>
        <c:axId val="64272355"/>
      </c:scatterChart>
      <c:valAx>
        <c:axId val="29510994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x= NG  numero di giri  [1] 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72355"/>
        <c:crosses val="autoZero"/>
        <c:crossBetween val="midCat"/>
        <c:dispUnits/>
        <c:majorUnit val="1"/>
      </c:valAx>
      <c:valAx>
        <c:axId val="6427235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y=L  lunghezza svolta  [cm] 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1099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08225"/>
          <c:w val="0.813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'F100'!$J$4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'F100'!$I$6:$I$13</c:f>
              <c:numCache/>
            </c:numRef>
          </c:xVal>
          <c:yVal>
            <c:numRef>
              <c:f>'F100'!$J$6:$J$13</c:f>
              <c:numCache/>
            </c:numRef>
          </c:yVal>
          <c:smooth val="0"/>
        </c:ser>
        <c:ser>
          <c:idx val="1"/>
          <c:order val="1"/>
          <c:tx>
            <c:strRef>
              <c:f>'F100'!$L$4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'F100'!$I$6:$I$13</c:f>
              <c:numCache/>
            </c:numRef>
          </c:xVal>
          <c:yVal>
            <c:numRef>
              <c:f>'F100'!$L$6:$L$13</c:f>
              <c:numCache/>
            </c:numRef>
          </c:yVal>
          <c:smooth val="0"/>
        </c:ser>
        <c:axId val="41580284"/>
        <c:axId val="38678237"/>
      </c:scatterChart>
      <c:valAx>
        <c:axId val="41580284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 NG  numero di giri  [1]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78237"/>
        <c:crosses val="autoZero"/>
        <c:crossBetween val="midCat"/>
        <c:dispUnits/>
        <c:majorUnit val="1"/>
      </c:valAx>
      <c:valAx>
        <c:axId val="3867823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y=L  lunghezza svolta  [cm]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8028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75"/>
          <c:y val="0"/>
          <c:w val="0.1795"/>
          <c:h val="0.11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48"/>
          <c:w val="0.94175"/>
          <c:h val="0.918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'F100'!$I$6:$I$13</c:f>
              <c:numCache/>
            </c:numRef>
          </c:xVal>
          <c:yVal>
            <c:numRef>
              <c:f>'F100'!$J$6:$J$13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'F100'!$I$6:$I$13</c:f>
              <c:numCache/>
            </c:numRef>
          </c:xVal>
          <c:yVal>
            <c:numRef>
              <c:f>'F100'!$L$6:$L$13</c:f>
              <c:numCache/>
            </c:numRef>
          </c:yVal>
          <c:smooth val="0"/>
        </c:ser>
        <c:axId val="12559814"/>
        <c:axId val="45929463"/>
      </c:scatterChart>
      <c:valAx>
        <c:axId val="12559814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x= NG  numero di giri  [1] 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929463"/>
        <c:crosses val="autoZero"/>
        <c:crossBetween val="midCat"/>
        <c:dispUnits/>
        <c:majorUnit val="1"/>
      </c:valAx>
      <c:valAx>
        <c:axId val="4592946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y=L  lunghezza svolta  [cm] 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5981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08225"/>
          <c:w val="0.813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'F101'!$J$4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'F101'!$I$6:$I$13</c:f>
              <c:numCache/>
            </c:numRef>
          </c:xVal>
          <c:yVal>
            <c:numRef>
              <c:f>'F101'!$J$6:$J$13</c:f>
              <c:numCache/>
            </c:numRef>
          </c:yVal>
          <c:smooth val="0"/>
        </c:ser>
        <c:ser>
          <c:idx val="1"/>
          <c:order val="1"/>
          <c:tx>
            <c:strRef>
              <c:f>'F101'!$L$4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'F101'!$I$6:$I$13</c:f>
              <c:numCache/>
            </c:numRef>
          </c:xVal>
          <c:yVal>
            <c:numRef>
              <c:f>'F101'!$L$6:$L$13</c:f>
              <c:numCache/>
            </c:numRef>
          </c:yVal>
          <c:smooth val="0"/>
        </c:ser>
        <c:ser>
          <c:idx val="2"/>
          <c:order val="2"/>
          <c:tx>
            <c:strRef>
              <c:f>'F101'!$N$5</c:f>
              <c:strCache>
                <c:ptCount val="1"/>
                <c:pt idx="0">
                  <c:v>B-A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('F101'!$I$22,'F101'!$I$22)</c:f>
              <c:numCache/>
            </c:numRef>
          </c:xVal>
          <c:yVal>
            <c:numRef>
              <c:f>('F101'!$J$22,'F101'!$L$22)</c:f>
              <c:numCache/>
            </c:numRef>
          </c:yVal>
          <c:smooth val="0"/>
        </c:ser>
        <c:axId val="10711984"/>
        <c:axId val="29298993"/>
      </c:scatterChart>
      <c:valAx>
        <c:axId val="10711984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 NG  numero di giri  [1]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98993"/>
        <c:crosses val="autoZero"/>
        <c:crossBetween val="midCat"/>
        <c:dispUnits/>
        <c:majorUnit val="1"/>
      </c:valAx>
      <c:valAx>
        <c:axId val="2929899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y=L  lunghezza svolta  [cm]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1198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"/>
          <c:w val="0.23075"/>
          <c:h val="0.11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48"/>
          <c:w val="0.94175"/>
          <c:h val="0.918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'F101'!$I$6:$I$13</c:f>
              <c:numCache/>
            </c:numRef>
          </c:xVal>
          <c:yVal>
            <c:numRef>
              <c:f>'F101'!$J$6:$J$13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'F101'!$I$6:$I$13</c:f>
              <c:numCache/>
            </c:numRef>
          </c:xVal>
          <c:yVal>
            <c:numRef>
              <c:f>'F101'!$L$6:$L$13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('F101'!$I$22,'F101'!$I$22)</c:f>
              <c:numCache/>
            </c:numRef>
          </c:xVal>
          <c:yVal>
            <c:numRef>
              <c:f>('F101'!$J$22,'F101'!$L$22)</c:f>
              <c:numCache/>
            </c:numRef>
          </c:yVal>
          <c:smooth val="0"/>
        </c:ser>
        <c:axId val="62364346"/>
        <c:axId val="24408203"/>
      </c:scatterChart>
      <c:valAx>
        <c:axId val="62364346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x= NG  numero di giri  [1] 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08203"/>
        <c:crosses val="autoZero"/>
        <c:crossBetween val="midCat"/>
        <c:dispUnits/>
        <c:majorUnit val="1"/>
      </c:valAx>
      <c:valAx>
        <c:axId val="2440820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y=L  lunghezza svolta  [cm] 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64346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08225"/>
          <c:w val="0.813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'F2'!$J$4</c:f>
              <c:strCache>
                <c:ptCount val="1"/>
                <c:pt idx="0">
                  <c:v>Grande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'F2'!$I$6:$I$13</c:f>
              <c:numCache/>
            </c:numRef>
          </c:xVal>
          <c:yVal>
            <c:numRef>
              <c:f>'F2'!$J$6:$J$13</c:f>
              <c:numCache/>
            </c:numRef>
          </c:yVal>
          <c:smooth val="0"/>
        </c:ser>
        <c:ser>
          <c:idx val="1"/>
          <c:order val="1"/>
          <c:tx>
            <c:strRef>
              <c:f>'F2'!$L$4</c:f>
              <c:strCache>
                <c:ptCount val="1"/>
                <c:pt idx="0">
                  <c:v>Piccola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'F2'!$I$6:$I$13</c:f>
              <c:numCache/>
            </c:numRef>
          </c:xVal>
          <c:yVal>
            <c:numRef>
              <c:f>'F2'!$L$6:$L$13</c:f>
              <c:numCache/>
            </c:numRef>
          </c:yVal>
          <c:smooth val="0"/>
        </c:ser>
        <c:axId val="65784848"/>
        <c:axId val="55192721"/>
      </c:scatterChart>
      <c:valAx>
        <c:axId val="65784848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 NG  numero di giri  [1]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92721"/>
        <c:crosses val="autoZero"/>
        <c:crossBetween val="midCat"/>
        <c:dispUnits/>
        <c:majorUnit val="1"/>
      </c:valAx>
      <c:valAx>
        <c:axId val="5519272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y=L  lunghezza svolta  [cm]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8484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"/>
          <c:w val="0.27475"/>
          <c:h val="0.11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082"/>
          <c:w val="0.813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'F2'!$J$4</c:f>
              <c:strCache>
                <c:ptCount val="1"/>
                <c:pt idx="0">
                  <c:v>Grande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'F2'!$I$6:$I$13</c:f>
              <c:numCache/>
            </c:numRef>
          </c:xVal>
          <c:yVal>
            <c:numRef>
              <c:f>'F2'!$J$6:$J$13</c:f>
              <c:numCache/>
            </c:numRef>
          </c:yVal>
          <c:smooth val="0"/>
        </c:ser>
        <c:ser>
          <c:idx val="1"/>
          <c:order val="1"/>
          <c:tx>
            <c:strRef>
              <c:f>'F2'!$L$4</c:f>
              <c:strCache>
                <c:ptCount val="1"/>
                <c:pt idx="0">
                  <c:v>Piccola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'F2'!$I$6:$I$13</c:f>
              <c:numCache/>
            </c:numRef>
          </c:xVal>
          <c:yVal>
            <c:numRef>
              <c:f>'F2'!$L$6:$L$13</c:f>
              <c:numCache/>
            </c:numRef>
          </c:yVal>
          <c:smooth val="0"/>
        </c:ser>
        <c:axId val="26972442"/>
        <c:axId val="41425387"/>
      </c:scatterChart>
      <c:valAx>
        <c:axId val="26972442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 NG  numero di giri  [1]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25387"/>
        <c:crosses val="autoZero"/>
        <c:crossBetween val="midCat"/>
        <c:dispUnits/>
        <c:majorUnit val="1"/>
      </c:valAx>
      <c:valAx>
        <c:axId val="4142538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y=L  lunghezza svolta  [cm]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72442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"/>
          <c:w val="0.27375"/>
          <c:h val="0.1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08225"/>
          <c:w val="0.813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'F3'!$J$4</c:f>
              <c:strCache>
                <c:ptCount val="1"/>
                <c:pt idx="0">
                  <c:v>Grande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'F3'!$I$6:$I$13</c:f>
              <c:numCache/>
            </c:numRef>
          </c:xVal>
          <c:yVal>
            <c:numRef>
              <c:f>'F3'!$J$6:$J$13</c:f>
              <c:numCache/>
            </c:numRef>
          </c:yVal>
          <c:smooth val="0"/>
        </c:ser>
        <c:ser>
          <c:idx val="1"/>
          <c:order val="1"/>
          <c:tx>
            <c:strRef>
              <c:f>'F3'!$L$4</c:f>
              <c:strCache>
                <c:ptCount val="1"/>
                <c:pt idx="0">
                  <c:v>Piccola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'F3'!$I$6:$I$13</c:f>
              <c:numCache/>
            </c:numRef>
          </c:xVal>
          <c:yVal>
            <c:numRef>
              <c:f>'F3'!$L$6:$L$13</c:f>
              <c:numCache/>
            </c:numRef>
          </c:yVal>
          <c:smooth val="0"/>
        </c:ser>
        <c:axId val="37284164"/>
        <c:axId val="13157"/>
      </c:scatterChart>
      <c:valAx>
        <c:axId val="37284164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x= NG  numero di giri  [1]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57"/>
        <c:crosses val="autoZero"/>
        <c:crossBetween val="midCat"/>
        <c:dispUnits/>
        <c:majorUnit val="1"/>
      </c:valAx>
      <c:valAx>
        <c:axId val="1315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y=L  lunghezza svolta  [cm]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8416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"/>
          <c:w val="0.27475"/>
          <c:h val="0.11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48"/>
          <c:w val="0.94175"/>
          <c:h val="0.918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'F3'!$I$6:$I$13</c:f>
              <c:numCache/>
            </c:numRef>
          </c:xVal>
          <c:yVal>
            <c:numRef>
              <c:f>'F3'!$J$6:$J$13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'F3'!$I$6:$I$13</c:f>
              <c:numCache/>
            </c:numRef>
          </c:xVal>
          <c:yVal>
            <c:numRef>
              <c:f>'F3'!$L$6:$L$13</c:f>
              <c:numCache/>
            </c:numRef>
          </c:yVal>
          <c:smooth val="0"/>
        </c:ser>
        <c:axId val="118414"/>
        <c:axId val="1065727"/>
      </c:scatterChart>
      <c:valAx>
        <c:axId val="118414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x= NG  numero di giri  [1] 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5727"/>
        <c:crosses val="autoZero"/>
        <c:crossBetween val="midCat"/>
        <c:dispUnits/>
        <c:majorUnit val="1"/>
      </c:valAx>
      <c:valAx>
        <c:axId val="1065727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y=L  lunghezza svolta  [cm] 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41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08225"/>
          <c:w val="0.813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'F4'!$J$4</c:f>
              <c:strCache>
                <c:ptCount val="1"/>
                <c:pt idx="0">
                  <c:v>Grande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'F4'!$I$6:$I$13</c:f>
              <c:numCache/>
            </c:numRef>
          </c:xVal>
          <c:yVal>
            <c:numRef>
              <c:f>'F4'!$J$6:$J$13</c:f>
              <c:numCache/>
            </c:numRef>
          </c:yVal>
          <c:smooth val="0"/>
        </c:ser>
        <c:ser>
          <c:idx val="1"/>
          <c:order val="1"/>
          <c:tx>
            <c:strRef>
              <c:f>'F4'!$L$4</c:f>
              <c:strCache>
                <c:ptCount val="1"/>
                <c:pt idx="0">
                  <c:v>Piccola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'F4'!$I$6:$I$13</c:f>
              <c:numCache/>
            </c:numRef>
          </c:xVal>
          <c:yVal>
            <c:numRef>
              <c:f>'F4'!$L$6:$L$13</c:f>
              <c:numCache/>
            </c:numRef>
          </c:yVal>
          <c:smooth val="0"/>
        </c:ser>
        <c:axId val="9591544"/>
        <c:axId val="19215033"/>
      </c:scatterChart>
      <c:valAx>
        <c:axId val="9591544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 NG  numero di giri  [1]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15033"/>
        <c:crosses val="autoZero"/>
        <c:crossBetween val="midCat"/>
        <c:dispUnits/>
        <c:majorUnit val="1"/>
      </c:valAx>
      <c:valAx>
        <c:axId val="1921503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y=L  lunghezza svolta  [cm]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9154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"/>
          <c:w val="0.27475"/>
          <c:h val="0.11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48"/>
          <c:w val="0.94175"/>
          <c:h val="0.918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'F4'!$I$6:$I$13</c:f>
              <c:numCache/>
            </c:numRef>
          </c:xVal>
          <c:yVal>
            <c:numRef>
              <c:f>'F4'!$J$6:$J$13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'F4'!$I$6:$I$13</c:f>
              <c:numCache/>
            </c:numRef>
          </c:xVal>
          <c:yVal>
            <c:numRef>
              <c:f>'F4'!$L$6:$L$13</c:f>
              <c:numCache/>
            </c:numRef>
          </c:yVal>
          <c:smooth val="0"/>
        </c:ser>
        <c:axId val="38717570"/>
        <c:axId val="12913811"/>
      </c:scatterChart>
      <c:valAx>
        <c:axId val="38717570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x= NG  numero di giri  [1] 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13811"/>
        <c:crosses val="autoZero"/>
        <c:crossBetween val="midCat"/>
        <c:dispUnits/>
        <c:majorUnit val="1"/>
      </c:valAx>
      <c:valAx>
        <c:axId val="1291381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y=L  lunghezza svolta  [cm] 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1757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08225"/>
          <c:w val="0.813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'F5'!$J$4</c:f>
              <c:strCache>
                <c:ptCount val="1"/>
                <c:pt idx="0">
                  <c:v>Grande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'F5'!$I$6:$I$13</c:f>
              <c:numCache/>
            </c:numRef>
          </c:xVal>
          <c:yVal>
            <c:numRef>
              <c:f>'F5'!$J$6:$J$13</c:f>
              <c:numCache/>
            </c:numRef>
          </c:yVal>
          <c:smooth val="0"/>
        </c:ser>
        <c:ser>
          <c:idx val="1"/>
          <c:order val="1"/>
          <c:tx>
            <c:strRef>
              <c:f>'F5'!$L$4</c:f>
              <c:strCache>
                <c:ptCount val="1"/>
                <c:pt idx="0">
                  <c:v>Piccola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'F5'!$I$6:$I$13</c:f>
              <c:numCache/>
            </c:numRef>
          </c:xVal>
          <c:yVal>
            <c:numRef>
              <c:f>'F5'!$L$6:$L$13</c:f>
              <c:numCache/>
            </c:numRef>
          </c:yVal>
          <c:smooth val="0"/>
        </c:ser>
        <c:ser>
          <c:idx val="2"/>
          <c:order val="2"/>
          <c:tx>
            <c:v>P-G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('F5'!$I$6,'F5'!$I$6,'F5'!$K$13,'F5'!$I$7,'F5'!$I$7,'F5'!$K$13,'F5'!$I$8,'F5'!$I$8,'F5'!$K$13,'F5'!$I$9,'F5'!$I$9,'F5'!$K$13,'F5'!$I$10,'F5'!$I$10,'F5'!$K$13,'F5'!$I$11,'F5'!$I$11,'F5'!$K$13,'F5'!$I$12,'F5'!$I$12,'F5'!$K$13)</c:f>
              <c:numCache/>
            </c:numRef>
          </c:xVal>
          <c:yVal>
            <c:numRef>
              <c:f>('F5'!$J$6,'F5'!$L$6,'F5'!$K$13,'F5'!$J$7,'F5'!$L$7,'F5'!$K$13,'F5'!$J$8,'F5'!$L$8,'F5'!$K$13,'F5'!$J$9,'F5'!$L$9,'F5'!$K$13,'F5'!$J$10,'F5'!$L$10,'F5'!$K$13,'F5'!$J$11,'F5'!$L$11,'F5'!$K$13,'F5'!$J$12,'F5'!$L$12,'F5'!$K$13)</c:f>
              <c:numCache/>
            </c:numRef>
          </c:yVal>
          <c:smooth val="0"/>
        </c:ser>
        <c:axId val="49115436"/>
        <c:axId val="39385741"/>
      </c:scatterChart>
      <c:valAx>
        <c:axId val="49115436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x= NG  numero di giri  [1]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85741"/>
        <c:crosses val="autoZero"/>
        <c:crossBetween val="midCat"/>
        <c:dispUnits/>
        <c:majorUnit val="1"/>
      </c:valAx>
      <c:valAx>
        <c:axId val="3938574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y=L  lunghezza svolta  [cm]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15436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"/>
          <c:w val="0.27475"/>
          <c:h val="0.11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Sorpasso tra pulegge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48"/>
          <c:w val="0.94175"/>
          <c:h val="0.9187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'F5'!$I$6:$I$13</c:f>
              <c:numCache/>
            </c:numRef>
          </c:xVal>
          <c:yVal>
            <c:numRef>
              <c:f>'F5'!$J$6:$J$13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'F5'!$I$6:$I$13</c:f>
              <c:numCache/>
            </c:numRef>
          </c:xVal>
          <c:yVal>
            <c:numRef>
              <c:f>'F5'!$L$6:$L$13</c:f>
              <c:numCache/>
            </c:numRef>
          </c:yVal>
          <c:smooth val="0"/>
        </c:ser>
        <c:axId val="18927350"/>
        <c:axId val="36128423"/>
      </c:scatterChart>
      <c:valAx>
        <c:axId val="18927350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x= NG  numero di giri  [1] 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28423"/>
        <c:crosses val="autoZero"/>
        <c:crossBetween val="midCat"/>
        <c:dispUnits/>
        <c:majorUnit val="1"/>
      </c:valAx>
      <c:valAx>
        <c:axId val="36128423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y=L  lunghezza svolta  [cm] 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27350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13</xdr:row>
      <xdr:rowOff>38100</xdr:rowOff>
    </xdr:from>
    <xdr:to>
      <xdr:col>14</xdr:col>
      <xdr:colOff>104775</xdr:colOff>
      <xdr:row>18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0" y="2143125"/>
          <a:ext cx="2705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In che stato avviene il sorpasso?
R:   NG= ...            e  L= …
Rispondere misurando attentamente il grafico.
Come fare lo stesso calcolo numericamente?</a:t>
          </a:r>
        </a:p>
      </xdr:txBody>
    </xdr:sp>
    <xdr:clientData/>
  </xdr:twoCellAnchor>
  <xdr:twoCellAnchor>
    <xdr:from>
      <xdr:col>2</xdr:col>
      <xdr:colOff>133350</xdr:colOff>
      <xdr:row>54</xdr:row>
      <xdr:rowOff>76200</xdr:rowOff>
    </xdr:from>
    <xdr:to>
      <xdr:col>5</xdr:col>
      <xdr:colOff>381000</xdr:colOff>
      <xdr:row>58</xdr:row>
      <xdr:rowOff>123825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95325" y="8820150"/>
          <a:ext cx="1590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Fattore di scala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Quanto vale 1 mm sulla scala delle x?
quanto sulla scala delle y?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95250</xdr:colOff>
      <xdr:row>61</xdr:row>
      <xdr:rowOff>95250</xdr:rowOff>
    </xdr:to>
    <xdr:graphicFrame>
      <xdr:nvGraphicFramePr>
        <xdr:cNvPr id="2" name="Chart 2"/>
        <xdr:cNvGraphicFramePr/>
      </xdr:nvGraphicFramePr>
      <xdr:xfrm>
        <a:off x="114300" y="3886200"/>
        <a:ext cx="54673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28575</xdr:rowOff>
    </xdr:from>
    <xdr:to>
      <xdr:col>7</xdr:col>
      <xdr:colOff>19050</xdr:colOff>
      <xdr:row>23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4300" y="3105150"/>
          <a:ext cx="27051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aumentare la precisione del grafico nel calcolare i numeri:
- aumentare le dimensioni
- e usare linee sottili</a:t>
          </a:r>
        </a:p>
      </xdr:txBody>
    </xdr:sp>
    <xdr:clientData/>
  </xdr:twoCellAnchor>
  <xdr:twoCellAnchor editAs="oneCell">
    <xdr:from>
      <xdr:col>9</xdr:col>
      <xdr:colOff>66675</xdr:colOff>
      <xdr:row>1</xdr:row>
      <xdr:rowOff>9525</xdr:rowOff>
    </xdr:from>
    <xdr:to>
      <xdr:col>9</xdr:col>
      <xdr:colOff>381000</xdr:colOff>
      <xdr:row>3</xdr:row>
      <xdr:rowOff>0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714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</xdr:row>
      <xdr:rowOff>9525</xdr:rowOff>
    </xdr:from>
    <xdr:to>
      <xdr:col>10</xdr:col>
      <xdr:colOff>381000</xdr:colOff>
      <xdr:row>3</xdr:row>
      <xdr:rowOff>0</xdr:rowOff>
    </xdr:to>
    <xdr:pic>
      <xdr:nvPicPr>
        <xdr:cNvPr id="5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1714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</xdr:row>
      <xdr:rowOff>9525</xdr:rowOff>
    </xdr:from>
    <xdr:to>
      <xdr:col>11</xdr:col>
      <xdr:colOff>381000</xdr:colOff>
      <xdr:row>3</xdr:row>
      <xdr:rowOff>0</xdr:rowOff>
    </xdr:to>
    <xdr:pic>
      <xdr:nvPicPr>
        <xdr:cNvPr id="6" name="Spi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1714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</xdr:row>
      <xdr:rowOff>9525</xdr:rowOff>
    </xdr:from>
    <xdr:to>
      <xdr:col>12</xdr:col>
      <xdr:colOff>381000</xdr:colOff>
      <xdr:row>3</xdr:row>
      <xdr:rowOff>0</xdr:rowOff>
    </xdr:to>
    <xdr:pic>
      <xdr:nvPicPr>
        <xdr:cNvPr id="7" name="Spi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05400" y="1714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19</xdr:row>
      <xdr:rowOff>9525</xdr:rowOff>
    </xdr:from>
    <xdr:to>
      <xdr:col>8</xdr:col>
      <xdr:colOff>409575</xdr:colOff>
      <xdr:row>21</xdr:row>
      <xdr:rowOff>0</xdr:rowOff>
    </xdr:to>
    <xdr:pic>
      <xdr:nvPicPr>
        <xdr:cNvPr id="8" name="Spi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43275" y="308610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13</xdr:row>
      <xdr:rowOff>38100</xdr:rowOff>
    </xdr:from>
    <xdr:to>
      <xdr:col>14</xdr:col>
      <xdr:colOff>104775</xdr:colOff>
      <xdr:row>18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0" y="2143125"/>
          <a:ext cx="2705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In che stato avviene il sorpasso?
R:   NG= ...            e  L= …
Rispondere misurando attentamente il grafico.
Come fare lo stesso calcolo numericamente?</a:t>
          </a:r>
        </a:p>
      </xdr:txBody>
    </xdr:sp>
    <xdr:clientData/>
  </xdr:twoCellAnchor>
  <xdr:twoCellAnchor>
    <xdr:from>
      <xdr:col>2</xdr:col>
      <xdr:colOff>133350</xdr:colOff>
      <xdr:row>54</xdr:row>
      <xdr:rowOff>76200</xdr:rowOff>
    </xdr:from>
    <xdr:to>
      <xdr:col>5</xdr:col>
      <xdr:colOff>381000</xdr:colOff>
      <xdr:row>58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" y="8820150"/>
          <a:ext cx="1590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Fattore di scala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Quanto vale 1 mm sulla scala delle x?
quanto sulla scala delle y?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14</xdr:col>
      <xdr:colOff>9525</xdr:colOff>
      <xdr:row>19</xdr:row>
      <xdr:rowOff>9525</xdr:rowOff>
    </xdr:to>
    <xdr:graphicFrame>
      <xdr:nvGraphicFramePr>
        <xdr:cNvPr id="4" name="Chart 4"/>
        <xdr:cNvGraphicFramePr/>
      </xdr:nvGraphicFramePr>
      <xdr:xfrm>
        <a:off x="3248025" y="323850"/>
        <a:ext cx="26955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13</xdr:row>
      <xdr:rowOff>38100</xdr:rowOff>
    </xdr:from>
    <xdr:to>
      <xdr:col>14</xdr:col>
      <xdr:colOff>104775</xdr:colOff>
      <xdr:row>18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0" y="2143125"/>
          <a:ext cx="2705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In che stato avviene il sorpasso?
R:   NG= ...            e  L= …
Rispondere misurando attentamente il grafico.
Come fare lo stesso calcolo numericamente?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95250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114300" y="3886200"/>
        <a:ext cx="54673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18</xdr:row>
      <xdr:rowOff>104775</xdr:rowOff>
    </xdr:from>
    <xdr:to>
      <xdr:col>15</xdr:col>
      <xdr:colOff>0</xdr:colOff>
      <xdr:row>27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57600" y="3019425"/>
          <a:ext cx="27241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Scale e disegno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preciso al 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Le scale da usare devono essere quelle del grafico di questa pagina, precisamente:
x=NG: 1 giro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20 mm = 5 quadretti da 4 mm
y=L:   20 cm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20 mm = 5 quadretti da 4 mm
Scrivendo le coordinate dei punti, evitare una ammucchiata, es: scrivere in piccolo, oppure su righe e colonne diverse da quelle dei numeri della scala.</a:t>
          </a:r>
        </a:p>
      </xdr:txBody>
    </xdr:sp>
    <xdr:clientData/>
  </xdr:twoCellAnchor>
  <xdr:twoCellAnchor>
    <xdr:from>
      <xdr:col>2</xdr:col>
      <xdr:colOff>133350</xdr:colOff>
      <xdr:row>54</xdr:row>
      <xdr:rowOff>76200</xdr:rowOff>
    </xdr:from>
    <xdr:to>
      <xdr:col>5</xdr:col>
      <xdr:colOff>381000</xdr:colOff>
      <xdr:row>58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95325" y="8820150"/>
          <a:ext cx="1590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Fattore di scala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Quanto vale 1 mm sulla scala delle x?
quanto sulla scala delle y?</a:t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7</xdr:col>
      <xdr:colOff>19050</xdr:colOff>
      <xdr:row>23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300" y="3105150"/>
          <a:ext cx="27051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aumentare la precisione del grafico nel calcolare i numeri:
- aumentare le dimensioni
- e usare linee sottili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13</xdr:row>
      <xdr:rowOff>38100</xdr:rowOff>
    </xdr:from>
    <xdr:to>
      <xdr:col>14</xdr:col>
      <xdr:colOff>104775</xdr:colOff>
      <xdr:row>18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0" y="2143125"/>
          <a:ext cx="2705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In che stato avviene il sorpasso?
R:   NG= ...            e  L= …
Rispondere misurando attentamente il grafico.
Come fare lo stesso calcolo numericamente?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95250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114300" y="3886200"/>
        <a:ext cx="54673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54</xdr:row>
      <xdr:rowOff>76200</xdr:rowOff>
    </xdr:from>
    <xdr:to>
      <xdr:col>5</xdr:col>
      <xdr:colOff>381000</xdr:colOff>
      <xdr:row>58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95325" y="8820150"/>
          <a:ext cx="1590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Fattore di scala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Quanto vale 1 mm sulla scala delle x?
quanto sulla scala delle y?</a:t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7</xdr:col>
      <xdr:colOff>19050</xdr:colOff>
      <xdr:row>23</xdr:row>
      <xdr:rowOff>76200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3105150"/>
          <a:ext cx="27051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aumentare la precisione del grafico nel calcolare i numeri:
- aumentare le dimensioni
- e usare linee sottili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13</xdr:row>
      <xdr:rowOff>38100</xdr:rowOff>
    </xdr:from>
    <xdr:to>
      <xdr:col>14</xdr:col>
      <xdr:colOff>104775</xdr:colOff>
      <xdr:row>18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0" y="2143125"/>
          <a:ext cx="2705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In che stato avviene il sorpasso?
R:   NG= ...            e  L= …
Rispondere misurando attentamente il grafico.
Come fare lo stesso calcolo numericamente?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95250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114300" y="3886200"/>
        <a:ext cx="54673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54</xdr:row>
      <xdr:rowOff>76200</xdr:rowOff>
    </xdr:from>
    <xdr:to>
      <xdr:col>5</xdr:col>
      <xdr:colOff>381000</xdr:colOff>
      <xdr:row>58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95325" y="8820150"/>
          <a:ext cx="1590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Fattore di scala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Quanto vale 1 mm sulla scala delle x?
quanto sulla scala delle y?</a:t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7</xdr:col>
      <xdr:colOff>19050</xdr:colOff>
      <xdr:row>23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4300" y="3105150"/>
          <a:ext cx="27051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aumentare la precisione del grafico nel calcolare i numeri:
- aumentare le dimensioni
- e usare linee sottili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13</xdr:row>
      <xdr:rowOff>38100</xdr:rowOff>
    </xdr:from>
    <xdr:to>
      <xdr:col>14</xdr:col>
      <xdr:colOff>104775</xdr:colOff>
      <xdr:row>18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0" y="2143125"/>
          <a:ext cx="2705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In che stato avviene il sorpasso?
R:   NG= ...            e  L= …
Rispondere misurando attentamente il grafico.
Come fare lo stesso calcolo numericamente?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95250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114300" y="3886200"/>
        <a:ext cx="54673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54</xdr:row>
      <xdr:rowOff>76200</xdr:rowOff>
    </xdr:from>
    <xdr:to>
      <xdr:col>5</xdr:col>
      <xdr:colOff>381000</xdr:colOff>
      <xdr:row>58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95325" y="8820150"/>
          <a:ext cx="1590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Fattore di scala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Quanto vale 1 mm sulla scala delle x?
quanto sulla scala delle y?</a:t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7</xdr:col>
      <xdr:colOff>19050</xdr:colOff>
      <xdr:row>23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4300" y="3105150"/>
          <a:ext cx="27051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aumentare la precisione del grafico nel calcolare i numeri:
- aumentare le dimensioni
- e usare linee sottili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13</xdr:row>
      <xdr:rowOff>38100</xdr:rowOff>
    </xdr:from>
    <xdr:to>
      <xdr:col>14</xdr:col>
      <xdr:colOff>104775</xdr:colOff>
      <xdr:row>18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0" y="2143125"/>
          <a:ext cx="2705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In che stato avviene il sorpasso?
R:   NG= ...            e  L= …
Rispondere misurando attentamente il grafico.
Come fare lo stesso calcolo numericamente?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95250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114300" y="3886200"/>
        <a:ext cx="54673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18</xdr:row>
      <xdr:rowOff>104775</xdr:rowOff>
    </xdr:from>
    <xdr:to>
      <xdr:col>15</xdr:col>
      <xdr:colOff>0</xdr:colOff>
      <xdr:row>27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57600" y="3019425"/>
          <a:ext cx="27241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Scale e disegno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preciso al 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Le scale da usare devono essere quelle del grafico di questa pagina, precisamente:
x=NG: 1 giro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20 mm = 5 quadretti da 4 mm
y=L:   20 cm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20 mm = 5 quadretti da 4 mm
Scrivendo le coordinate dei punti, evitare una ammucchiata, es: scrivere in piccolo, oppure su righe e colonne diverse da quelle dei numeri della scala.</a:t>
          </a:r>
        </a:p>
      </xdr:txBody>
    </xdr:sp>
    <xdr:clientData/>
  </xdr:twoCellAnchor>
  <xdr:twoCellAnchor>
    <xdr:from>
      <xdr:col>2</xdr:col>
      <xdr:colOff>133350</xdr:colOff>
      <xdr:row>54</xdr:row>
      <xdr:rowOff>76200</xdr:rowOff>
    </xdr:from>
    <xdr:to>
      <xdr:col>5</xdr:col>
      <xdr:colOff>381000</xdr:colOff>
      <xdr:row>58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95325" y="8820150"/>
          <a:ext cx="1590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Fattore di scala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Quanto vale 1 mm sulla scala delle x?
quanto sulla scala delle y?</a:t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7</xdr:col>
      <xdr:colOff>19050</xdr:colOff>
      <xdr:row>23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300" y="3105150"/>
          <a:ext cx="27051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aumentare la precisione del grafico nel calcolare i numeri:
- aumentare le dimensioni
- e usare linee sottili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13</xdr:row>
      <xdr:rowOff>38100</xdr:rowOff>
    </xdr:from>
    <xdr:to>
      <xdr:col>14</xdr:col>
      <xdr:colOff>104775</xdr:colOff>
      <xdr:row>18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33750" y="2143125"/>
          <a:ext cx="2705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In che stato avviene il sorpasso?
R:   NG= ...            e  L= …
Rispondere misurando attentamente il grafico.
Come fare lo stesso calcolo numericamente?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95250</xdr:colOff>
      <xdr:row>61</xdr:row>
      <xdr:rowOff>95250</xdr:rowOff>
    </xdr:to>
    <xdr:graphicFrame>
      <xdr:nvGraphicFramePr>
        <xdr:cNvPr id="3" name="Chart 3"/>
        <xdr:cNvGraphicFramePr/>
      </xdr:nvGraphicFramePr>
      <xdr:xfrm>
        <a:off x="114300" y="3886200"/>
        <a:ext cx="54673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18</xdr:row>
      <xdr:rowOff>104775</xdr:rowOff>
    </xdr:from>
    <xdr:to>
      <xdr:col>15</xdr:col>
      <xdr:colOff>0</xdr:colOff>
      <xdr:row>27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57600" y="3019425"/>
          <a:ext cx="27241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Scale e disegno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preciso al mm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
Le scale da usare devono essere quelle del grafico di questa pagina, precisamente:
x=NG: 1 giro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20 mm = 5 quadretti da 4 mm
y=L:   20 cm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«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20 mm = 5 quadretti da 4 mm
Scrivendo le coordinate dei punti, evitare una ammucchiata, es: scrivere in piccolo, oppure su righe e colonne diverse da quelle dei numeri della scala.</a:t>
          </a:r>
        </a:p>
      </xdr:txBody>
    </xdr:sp>
    <xdr:clientData/>
  </xdr:twoCellAnchor>
  <xdr:twoCellAnchor>
    <xdr:from>
      <xdr:col>2</xdr:col>
      <xdr:colOff>133350</xdr:colOff>
      <xdr:row>54</xdr:row>
      <xdr:rowOff>76200</xdr:rowOff>
    </xdr:from>
    <xdr:to>
      <xdr:col>5</xdr:col>
      <xdr:colOff>381000</xdr:colOff>
      <xdr:row>58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95325" y="8820150"/>
          <a:ext cx="1590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Fattore di scala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Quanto vale 1 mm sulla scala delle x?
quanto sulla scala delle y?</a:t>
          </a:r>
        </a:p>
      </xdr:txBody>
    </xdr:sp>
    <xdr:clientData/>
  </xdr:twoCellAnchor>
  <xdr:twoCellAnchor>
    <xdr:from>
      <xdr:col>1</xdr:col>
      <xdr:colOff>0</xdr:colOff>
      <xdr:row>19</xdr:row>
      <xdr:rowOff>28575</xdr:rowOff>
    </xdr:from>
    <xdr:to>
      <xdr:col>7</xdr:col>
      <xdr:colOff>19050</xdr:colOff>
      <xdr:row>23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14300" y="3105150"/>
          <a:ext cx="27051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aumentare la precisione del grafico nel calcolare i numeri:
- aumentare le dimensioni
- e usare linee sottili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" y="323850"/>
        <a:ext cx="2686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95250</xdr:colOff>
      <xdr:row>61</xdr:row>
      <xdr:rowOff>95250</xdr:rowOff>
    </xdr:to>
    <xdr:graphicFrame>
      <xdr:nvGraphicFramePr>
        <xdr:cNvPr id="2" name="Chart 3"/>
        <xdr:cNvGraphicFramePr/>
      </xdr:nvGraphicFramePr>
      <xdr:xfrm>
        <a:off x="114300" y="3886200"/>
        <a:ext cx="54673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28575</xdr:rowOff>
    </xdr:from>
    <xdr:to>
      <xdr:col>7</xdr:col>
      <xdr:colOff>19050</xdr:colOff>
      <xdr:row>23</xdr:row>
      <xdr:rowOff>76200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14300" y="3105150"/>
          <a:ext cx="27051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aumentare la precisione del grafico nel calcolare i numeri:
- aumentare le dimensioni
- e usare linee sottili</a:t>
          </a:r>
        </a:p>
      </xdr:txBody>
    </xdr:sp>
    <xdr:clientData/>
  </xdr:twoCellAnchor>
  <xdr:twoCellAnchor editAs="oneCell">
    <xdr:from>
      <xdr:col>9</xdr:col>
      <xdr:colOff>66675</xdr:colOff>
      <xdr:row>1</xdr:row>
      <xdr:rowOff>9525</xdr:rowOff>
    </xdr:from>
    <xdr:to>
      <xdr:col>9</xdr:col>
      <xdr:colOff>381000</xdr:colOff>
      <xdr:row>3</xdr:row>
      <xdr:rowOff>0</xdr:rowOff>
    </xdr:to>
    <xdr:pic>
      <xdr:nvPicPr>
        <xdr:cNvPr id="4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714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</xdr:row>
      <xdr:rowOff>9525</xdr:rowOff>
    </xdr:from>
    <xdr:to>
      <xdr:col>10</xdr:col>
      <xdr:colOff>381000</xdr:colOff>
      <xdr:row>3</xdr:row>
      <xdr:rowOff>0</xdr:rowOff>
    </xdr:to>
    <xdr:pic>
      <xdr:nvPicPr>
        <xdr:cNvPr id="5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1714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</xdr:row>
      <xdr:rowOff>9525</xdr:rowOff>
    </xdr:from>
    <xdr:to>
      <xdr:col>11</xdr:col>
      <xdr:colOff>381000</xdr:colOff>
      <xdr:row>3</xdr:row>
      <xdr:rowOff>0</xdr:rowOff>
    </xdr:to>
    <xdr:pic>
      <xdr:nvPicPr>
        <xdr:cNvPr id="6" name="Spi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1714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</xdr:row>
      <xdr:rowOff>9525</xdr:rowOff>
    </xdr:from>
    <xdr:to>
      <xdr:col>12</xdr:col>
      <xdr:colOff>381000</xdr:colOff>
      <xdr:row>3</xdr:row>
      <xdr:rowOff>0</xdr:rowOff>
    </xdr:to>
    <xdr:pic>
      <xdr:nvPicPr>
        <xdr:cNvPr id="7" name="Spi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05400" y="171450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14"/>
  <sheetViews>
    <sheetView workbookViewId="0" topLeftCell="A1">
      <selection activeCell="Q1" sqref="Q1"/>
    </sheetView>
  </sheetViews>
  <sheetFormatPr defaultColWidth="9.140625" defaultRowHeight="12.75"/>
  <cols>
    <col min="1" max="16384" width="6.7109375" style="0" customWidth="1"/>
  </cols>
  <sheetData>
    <row r="1" ht="12.75">
      <c r="A1" t="s">
        <v>29</v>
      </c>
    </row>
    <row r="2" ht="12.75">
      <c r="C2" s="1" t="s">
        <v>30</v>
      </c>
    </row>
    <row r="4" spans="6:7" ht="12.75">
      <c r="F4" s="16" t="s">
        <v>3</v>
      </c>
      <c r="G4" s="16" t="s">
        <v>4</v>
      </c>
    </row>
    <row r="5" spans="6:7" ht="12.75">
      <c r="F5" s="17" t="s">
        <v>2</v>
      </c>
      <c r="G5" s="17" t="s">
        <v>2</v>
      </c>
    </row>
    <row r="6" spans="5:7" ht="12.75">
      <c r="E6" s="18" t="s">
        <v>8</v>
      </c>
      <c r="F6" s="15">
        <v>26</v>
      </c>
      <c r="G6" s="15">
        <v>12</v>
      </c>
    </row>
    <row r="7" spans="5:7" ht="12.75">
      <c r="E7" s="18" t="s">
        <v>9</v>
      </c>
      <c r="F7">
        <v>16</v>
      </c>
      <c r="G7">
        <v>10</v>
      </c>
    </row>
    <row r="9" spans="6:8" ht="12.75">
      <c r="F9" t="s">
        <v>11</v>
      </c>
      <c r="H9" t="s">
        <v>12</v>
      </c>
    </row>
    <row r="10" spans="6:9" ht="12.75">
      <c r="F10" s="16" t="s">
        <v>3</v>
      </c>
      <c r="G10" s="16" t="s">
        <v>4</v>
      </c>
      <c r="H10" s="16" t="s">
        <v>3</v>
      </c>
      <c r="I10" s="16" t="s">
        <v>4</v>
      </c>
    </row>
    <row r="11" spans="6:9" ht="12.75">
      <c r="F11" s="17" t="s">
        <v>13</v>
      </c>
      <c r="G11" s="17" t="s">
        <v>13</v>
      </c>
      <c r="H11" s="7" t="s">
        <v>14</v>
      </c>
      <c r="I11" s="7" t="s">
        <v>14</v>
      </c>
    </row>
    <row r="12" spans="6:9" ht="12.75">
      <c r="F12">
        <v>26</v>
      </c>
      <c r="G12">
        <v>12</v>
      </c>
      <c r="H12">
        <v>20</v>
      </c>
      <c r="I12">
        <v>50</v>
      </c>
    </row>
    <row r="13" spans="6:9" ht="12.75">
      <c r="F13">
        <v>-26</v>
      </c>
      <c r="G13">
        <v>-12</v>
      </c>
      <c r="H13">
        <v>140</v>
      </c>
      <c r="I13">
        <v>100</v>
      </c>
    </row>
    <row r="14" spans="6:9" ht="12.75">
      <c r="F14">
        <v>-16</v>
      </c>
      <c r="G14">
        <v>-10</v>
      </c>
      <c r="H14">
        <v>140</v>
      </c>
      <c r="I14">
        <v>108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"/>
  <dimension ref="B1:U70"/>
  <sheetViews>
    <sheetView workbookViewId="0" topLeftCell="A1">
      <selection activeCell="Q1" sqref="Q1"/>
    </sheetView>
  </sheetViews>
  <sheetFormatPr defaultColWidth="9.140625" defaultRowHeight="12.75"/>
  <cols>
    <col min="1" max="1" width="1.7109375" style="0" customWidth="1"/>
    <col min="2" max="15" width="6.7109375" style="0" customWidth="1"/>
    <col min="16" max="16" width="1.1484375" style="0" customWidth="1"/>
    <col min="17" max="16384" width="6.7109375" style="0" customWidth="1"/>
  </cols>
  <sheetData>
    <row r="1" ht="12.75">
      <c r="B1" s="1" t="s">
        <v>34</v>
      </c>
    </row>
    <row r="2" spans="2:13" ht="12.75">
      <c r="B2" s="11"/>
      <c r="J2" s="26">
        <v>2</v>
      </c>
      <c r="K2" s="26">
        <v>1</v>
      </c>
      <c r="L2" s="26">
        <v>2</v>
      </c>
      <c r="M2" s="26">
        <v>1</v>
      </c>
    </row>
    <row r="3" ht="12.75">
      <c r="B3" s="1"/>
    </row>
    <row r="4" spans="9:15" ht="12.75">
      <c r="I4" s="5"/>
      <c r="J4" s="34" t="s">
        <v>17</v>
      </c>
      <c r="K4" s="24"/>
      <c r="L4" s="35" t="s">
        <v>18</v>
      </c>
      <c r="M4" s="25"/>
      <c r="N4" s="31" t="s">
        <v>6</v>
      </c>
      <c r="O4" s="4"/>
    </row>
    <row r="5" spans="9:15" ht="12.75">
      <c r="I5" s="7" t="s">
        <v>5</v>
      </c>
      <c r="J5" s="20" t="s">
        <v>0</v>
      </c>
      <c r="K5" s="21" t="s">
        <v>19</v>
      </c>
      <c r="L5" s="22" t="s">
        <v>0</v>
      </c>
      <c r="M5" s="23" t="s">
        <v>20</v>
      </c>
      <c r="N5" s="12" t="s">
        <v>35</v>
      </c>
      <c r="O5" s="32" t="s">
        <v>26</v>
      </c>
    </row>
    <row r="6" spans="9:15" ht="12.75">
      <c r="I6">
        <v>0</v>
      </c>
      <c r="J6" s="2">
        <v>20</v>
      </c>
      <c r="K6" s="2">
        <v>26</v>
      </c>
      <c r="L6" s="2">
        <v>50</v>
      </c>
      <c r="M6" s="2">
        <v>12</v>
      </c>
      <c r="N6" s="19">
        <f aca="true" t="shared" si="0" ref="N6:N13">L6-J6</f>
        <v>30</v>
      </c>
      <c r="O6">
        <f aca="true" t="shared" si="1" ref="O6:O12">N7-N6</f>
        <v>-14</v>
      </c>
    </row>
    <row r="7" spans="9:15" ht="12.75">
      <c r="I7">
        <v>1</v>
      </c>
      <c r="J7">
        <f aca="true" t="shared" si="2" ref="J7:J13">J6+K6</f>
        <v>46</v>
      </c>
      <c r="K7">
        <f aca="true" t="shared" si="3" ref="K7:K12">K6</f>
        <v>26</v>
      </c>
      <c r="L7">
        <f aca="true" t="shared" si="4" ref="L7:L13">L6+M6</f>
        <v>62</v>
      </c>
      <c r="M7">
        <f aca="true" t="shared" si="5" ref="M7:M12">M6</f>
        <v>12</v>
      </c>
      <c r="N7" s="19">
        <f t="shared" si="0"/>
        <v>16</v>
      </c>
      <c r="O7">
        <f t="shared" si="1"/>
        <v>-14</v>
      </c>
    </row>
    <row r="8" spans="9:15" ht="12.75">
      <c r="I8">
        <v>2</v>
      </c>
      <c r="J8">
        <f t="shared" si="2"/>
        <v>72</v>
      </c>
      <c r="K8">
        <f t="shared" si="3"/>
        <v>26</v>
      </c>
      <c r="L8">
        <f t="shared" si="4"/>
        <v>74</v>
      </c>
      <c r="M8">
        <f t="shared" si="5"/>
        <v>12</v>
      </c>
      <c r="N8" s="19">
        <f t="shared" si="0"/>
        <v>2</v>
      </c>
      <c r="O8">
        <f t="shared" si="1"/>
        <v>-14</v>
      </c>
    </row>
    <row r="9" spans="9:15" ht="12.75">
      <c r="I9">
        <v>3</v>
      </c>
      <c r="J9">
        <f t="shared" si="2"/>
        <v>98</v>
      </c>
      <c r="K9">
        <f t="shared" si="3"/>
        <v>26</v>
      </c>
      <c r="L9">
        <f t="shared" si="4"/>
        <v>86</v>
      </c>
      <c r="M9">
        <f t="shared" si="5"/>
        <v>12</v>
      </c>
      <c r="N9" s="19">
        <f t="shared" si="0"/>
        <v>-12</v>
      </c>
      <c r="O9">
        <f t="shared" si="1"/>
        <v>-14</v>
      </c>
    </row>
    <row r="10" spans="9:15" ht="12.75">
      <c r="I10">
        <v>4</v>
      </c>
      <c r="J10">
        <f t="shared" si="2"/>
        <v>124</v>
      </c>
      <c r="K10">
        <f t="shared" si="3"/>
        <v>26</v>
      </c>
      <c r="L10">
        <f t="shared" si="4"/>
        <v>98</v>
      </c>
      <c r="M10">
        <f t="shared" si="5"/>
        <v>12</v>
      </c>
      <c r="N10" s="19">
        <f t="shared" si="0"/>
        <v>-26</v>
      </c>
      <c r="O10">
        <f t="shared" si="1"/>
        <v>-14</v>
      </c>
    </row>
    <row r="11" spans="9:15" ht="12.75">
      <c r="I11">
        <v>5</v>
      </c>
      <c r="J11">
        <f t="shared" si="2"/>
        <v>150</v>
      </c>
      <c r="K11">
        <f t="shared" si="3"/>
        <v>26</v>
      </c>
      <c r="L11">
        <f t="shared" si="4"/>
        <v>110</v>
      </c>
      <c r="M11">
        <f t="shared" si="5"/>
        <v>12</v>
      </c>
      <c r="N11" s="19">
        <f t="shared" si="0"/>
        <v>-40</v>
      </c>
      <c r="O11">
        <f t="shared" si="1"/>
        <v>-14</v>
      </c>
    </row>
    <row r="12" spans="9:15" ht="12.75">
      <c r="I12">
        <v>6</v>
      </c>
      <c r="J12">
        <f t="shared" si="2"/>
        <v>176</v>
      </c>
      <c r="K12">
        <f t="shared" si="3"/>
        <v>26</v>
      </c>
      <c r="L12">
        <f t="shared" si="4"/>
        <v>122</v>
      </c>
      <c r="M12">
        <f t="shared" si="5"/>
        <v>12</v>
      </c>
      <c r="N12" s="19">
        <f t="shared" si="0"/>
        <v>-54</v>
      </c>
      <c r="O12">
        <f t="shared" si="1"/>
        <v>-14</v>
      </c>
    </row>
    <row r="13" spans="9:14" ht="12.75">
      <c r="I13">
        <v>7</v>
      </c>
      <c r="J13">
        <f t="shared" si="2"/>
        <v>202</v>
      </c>
      <c r="L13">
        <f t="shared" si="4"/>
        <v>134</v>
      </c>
      <c r="M13" s="5"/>
      <c r="N13" s="19">
        <f t="shared" si="0"/>
        <v>-68</v>
      </c>
    </row>
    <row r="17" spans="9:11" ht="12.75">
      <c r="I17" s="15"/>
      <c r="J17" s="15"/>
      <c r="K17" s="15"/>
    </row>
    <row r="18" spans="9:11" ht="12.75">
      <c r="I18" s="15"/>
      <c r="J18" s="15"/>
      <c r="K18" s="15"/>
    </row>
    <row r="19" spans="9:11" ht="12.75">
      <c r="I19" s="28"/>
      <c r="J19" s="28"/>
      <c r="K19" s="15"/>
    </row>
    <row r="20" spans="9:11" ht="12.75">
      <c r="I20" s="15"/>
      <c r="J20" s="15"/>
      <c r="K20" s="15"/>
    </row>
    <row r="27" spans="2:16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6"/>
      <c r="P30" s="5"/>
      <c r="Q30" s="5"/>
    </row>
    <row r="31" spans="10:17" ht="12.75">
      <c r="J31" s="5"/>
      <c r="K31" s="8"/>
      <c r="L31" s="8"/>
      <c r="M31" s="8"/>
      <c r="N31" s="6"/>
      <c r="O31" s="5"/>
      <c r="P31" s="5"/>
      <c r="Q31" s="5"/>
    </row>
    <row r="32" spans="10:17" ht="12.75">
      <c r="J32" s="5"/>
      <c r="K32" s="5"/>
      <c r="L32" s="5"/>
      <c r="M32" s="5"/>
      <c r="N32" s="5"/>
      <c r="O32" s="5"/>
      <c r="P32" s="5"/>
      <c r="Q32" s="5"/>
    </row>
    <row r="33" spans="10:17" ht="12.75">
      <c r="J33" s="5"/>
      <c r="K33" s="5"/>
      <c r="L33" s="5"/>
      <c r="M33" s="5"/>
      <c r="N33" s="5"/>
      <c r="O33" s="8"/>
      <c r="P33" s="5"/>
      <c r="Q33" s="5"/>
    </row>
    <row r="34" spans="10:17" ht="12.75">
      <c r="J34" s="5"/>
      <c r="K34" s="5"/>
      <c r="L34" s="5"/>
      <c r="M34" s="5"/>
      <c r="N34" s="5"/>
      <c r="O34" s="5"/>
      <c r="P34" s="5"/>
      <c r="Q34" s="5"/>
    </row>
    <row r="35" spans="10:17" ht="12.75">
      <c r="J35" s="5"/>
      <c r="K35" s="5"/>
      <c r="L35" s="5"/>
      <c r="M35" s="5"/>
      <c r="N35" s="5"/>
      <c r="O35" s="5"/>
      <c r="P35" s="5"/>
      <c r="Q35" s="5"/>
    </row>
    <row r="36" spans="10:17" ht="12.75">
      <c r="J36" s="5"/>
      <c r="K36" s="5"/>
      <c r="L36" s="5"/>
      <c r="M36" s="5"/>
      <c r="N36" s="5"/>
      <c r="O36" s="8"/>
      <c r="P36" s="5"/>
      <c r="Q36" s="5"/>
    </row>
    <row r="37" spans="10:17" ht="12.75">
      <c r="J37" s="5"/>
      <c r="K37" s="5"/>
      <c r="L37" s="5"/>
      <c r="M37" s="5"/>
      <c r="N37" s="5"/>
      <c r="O37" s="5"/>
      <c r="P37" s="5"/>
      <c r="Q37" s="5"/>
    </row>
    <row r="38" spans="8:17" ht="12.75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8:17" ht="12.75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6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2" spans="10:14" ht="12.75">
      <c r="J52" s="5"/>
      <c r="N52" s="5"/>
    </row>
    <row r="53" spans="10:14" ht="12.75">
      <c r="J53" s="5"/>
      <c r="K53" s="8"/>
      <c r="L53" s="8"/>
      <c r="M53" s="5"/>
      <c r="N53" s="5"/>
    </row>
    <row r="54" spans="10:14" ht="12.75">
      <c r="J54" s="5"/>
      <c r="K54" s="5"/>
      <c r="L54" s="5"/>
      <c r="M54" s="5"/>
      <c r="N54" s="5"/>
    </row>
    <row r="55" spans="10:14" ht="12.75">
      <c r="J55" s="8"/>
      <c r="K55" s="5"/>
      <c r="L55" s="5"/>
      <c r="M55" s="9"/>
      <c r="N55" s="5"/>
    </row>
    <row r="56" spans="10:14" ht="12.75">
      <c r="J56" s="8"/>
      <c r="K56" s="5"/>
      <c r="L56" s="5"/>
      <c r="M56" s="9"/>
      <c r="N56" s="5"/>
    </row>
    <row r="57" spans="10:14" ht="12.75">
      <c r="J57" s="5"/>
      <c r="K57" s="8"/>
      <c r="L57" s="8"/>
      <c r="M57" s="9"/>
      <c r="N57" s="5"/>
    </row>
    <row r="59" spans="15:20" ht="12.75">
      <c r="O59" s="5"/>
      <c r="P59" s="5"/>
      <c r="Q59" s="5"/>
      <c r="R59" s="5"/>
      <c r="S59" s="5"/>
      <c r="T59" s="5"/>
    </row>
    <row r="60" spans="3:21" ht="12.75">
      <c r="C60" s="5"/>
      <c r="D60" s="5"/>
      <c r="E60" s="5"/>
      <c r="F60" s="5"/>
      <c r="G60" s="5"/>
      <c r="H60" s="5"/>
      <c r="I60" s="5"/>
      <c r="J60" s="5"/>
      <c r="O60" s="5"/>
      <c r="P60" s="5"/>
      <c r="Q60" s="5"/>
      <c r="R60" s="5"/>
      <c r="S60" s="5"/>
      <c r="T60" s="5"/>
      <c r="U60" s="5"/>
    </row>
    <row r="61" spans="2:21" ht="12.75">
      <c r="B61" s="5"/>
      <c r="C61" s="5"/>
      <c r="D61" s="5"/>
      <c r="E61" s="5"/>
      <c r="F61" s="5"/>
      <c r="G61" s="5"/>
      <c r="H61" s="5"/>
      <c r="I61" s="5"/>
      <c r="J61" s="5"/>
      <c r="O61" s="5"/>
      <c r="P61" s="5"/>
      <c r="Q61" s="5"/>
      <c r="R61" s="5"/>
      <c r="S61" s="5"/>
      <c r="T61" s="5"/>
      <c r="U61" s="5"/>
    </row>
    <row r="62" spans="2:21" ht="12.75">
      <c r="B62" s="5"/>
      <c r="C62" s="5"/>
      <c r="D62" s="5"/>
      <c r="E62" s="5"/>
      <c r="F62" s="5"/>
      <c r="G62" s="5"/>
      <c r="H62" s="5"/>
      <c r="I62" s="5"/>
      <c r="J62" s="5"/>
      <c r="O62" s="10"/>
      <c r="P62" s="10"/>
      <c r="Q62" s="10"/>
      <c r="R62" s="10"/>
      <c r="S62" s="10"/>
      <c r="T62" s="10"/>
      <c r="U62" s="5"/>
    </row>
    <row r="63" spans="2:21" ht="12.75">
      <c r="B63" s="5"/>
      <c r="C63" s="5"/>
      <c r="D63" s="5"/>
      <c r="E63" s="5"/>
      <c r="F63" s="5"/>
      <c r="G63" s="8"/>
      <c r="H63" s="8"/>
      <c r="I63" s="5"/>
      <c r="J63" s="5"/>
      <c r="O63" s="8"/>
      <c r="P63" s="8"/>
      <c r="Q63" s="8"/>
      <c r="R63" s="8"/>
      <c r="S63" s="8"/>
      <c r="T63" s="8"/>
      <c r="U63" s="5"/>
    </row>
    <row r="64" spans="2:21" ht="12.75">
      <c r="B64" s="5"/>
      <c r="C64" s="5"/>
      <c r="D64" s="5"/>
      <c r="E64" s="5"/>
      <c r="F64" s="5"/>
      <c r="G64" s="5"/>
      <c r="H64" s="8"/>
      <c r="I64" s="5"/>
      <c r="J64" s="5"/>
      <c r="K64" s="8"/>
      <c r="L64" s="8"/>
      <c r="M64" s="8"/>
      <c r="N64" s="8"/>
      <c r="O64" s="8"/>
      <c r="P64" s="8"/>
      <c r="Q64" s="8"/>
      <c r="R64" s="8"/>
      <c r="S64" s="8"/>
      <c r="T64" s="8"/>
      <c r="U64" s="5"/>
    </row>
    <row r="65" spans="2:21" ht="12.75">
      <c r="B65" s="5"/>
      <c r="C65" s="5"/>
      <c r="D65" s="5"/>
      <c r="E65" s="5"/>
      <c r="F65" s="5"/>
      <c r="G65" s="5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2:2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2:2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2:2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2:2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6"/>
  <dimension ref="B1:U70"/>
  <sheetViews>
    <sheetView workbookViewId="0" topLeftCell="A1">
      <selection activeCell="Q1" sqref="Q1"/>
    </sheetView>
  </sheetViews>
  <sheetFormatPr defaultColWidth="9.140625" defaultRowHeight="12.75"/>
  <cols>
    <col min="1" max="1" width="1.7109375" style="0" customWidth="1"/>
    <col min="2" max="15" width="6.7109375" style="0" customWidth="1"/>
    <col min="16" max="16" width="1.1484375" style="0" customWidth="1"/>
    <col min="17" max="16384" width="6.7109375" style="0" customWidth="1"/>
  </cols>
  <sheetData>
    <row r="1" ht="12.75">
      <c r="B1" s="1" t="s">
        <v>37</v>
      </c>
    </row>
    <row r="2" spans="2:13" ht="12.75">
      <c r="B2" s="11"/>
      <c r="J2" s="26">
        <v>2</v>
      </c>
      <c r="K2" s="26">
        <v>1</v>
      </c>
      <c r="L2" s="26">
        <v>2</v>
      </c>
      <c r="M2" s="26">
        <v>1</v>
      </c>
    </row>
    <row r="3" ht="12.75">
      <c r="B3" s="1"/>
    </row>
    <row r="4" spans="9:15" ht="12.75">
      <c r="I4" s="5"/>
      <c r="J4" s="34" t="s">
        <v>17</v>
      </c>
      <c r="K4" s="24"/>
      <c r="L4" s="35" t="s">
        <v>18</v>
      </c>
      <c r="M4" s="25"/>
      <c r="N4" s="31" t="s">
        <v>6</v>
      </c>
      <c r="O4" s="4"/>
    </row>
    <row r="5" spans="9:15" ht="12.75">
      <c r="I5" s="7" t="s">
        <v>5</v>
      </c>
      <c r="J5" s="20" t="s">
        <v>0</v>
      </c>
      <c r="K5" s="21" t="s">
        <v>19</v>
      </c>
      <c r="L5" s="22" t="s">
        <v>0</v>
      </c>
      <c r="M5" s="23" t="s">
        <v>20</v>
      </c>
      <c r="N5" s="33" t="s">
        <v>36</v>
      </c>
      <c r="O5" s="32" t="s">
        <v>26</v>
      </c>
    </row>
    <row r="6" spans="9:15" ht="12.75">
      <c r="I6">
        <v>0</v>
      </c>
      <c r="J6" s="2">
        <v>20</v>
      </c>
      <c r="K6" s="2">
        <v>26</v>
      </c>
      <c r="L6" s="2">
        <v>50</v>
      </c>
      <c r="M6" s="2">
        <v>12</v>
      </c>
      <c r="N6" s="19">
        <f aca="true" t="shared" si="0" ref="N6:N13">L6-J6</f>
        <v>30</v>
      </c>
      <c r="O6">
        <f aca="true" t="shared" si="1" ref="O6:O12">N7-N6</f>
        <v>-14</v>
      </c>
    </row>
    <row r="7" spans="9:15" ht="12.75">
      <c r="I7">
        <v>1</v>
      </c>
      <c r="J7">
        <f aca="true" t="shared" si="2" ref="J7:J13">J6+K6</f>
        <v>46</v>
      </c>
      <c r="K7">
        <f aca="true" t="shared" si="3" ref="K7:K12">K6</f>
        <v>26</v>
      </c>
      <c r="L7">
        <f aca="true" t="shared" si="4" ref="L7:L13">L6+M6</f>
        <v>62</v>
      </c>
      <c r="M7">
        <f aca="true" t="shared" si="5" ref="M7:M12">M6</f>
        <v>12</v>
      </c>
      <c r="N7" s="19">
        <f t="shared" si="0"/>
        <v>16</v>
      </c>
      <c r="O7">
        <f t="shared" si="1"/>
        <v>-14</v>
      </c>
    </row>
    <row r="8" spans="9:15" ht="12.75">
      <c r="I8">
        <v>2</v>
      </c>
      <c r="J8">
        <f t="shared" si="2"/>
        <v>72</v>
      </c>
      <c r="K8">
        <f t="shared" si="3"/>
        <v>26</v>
      </c>
      <c r="L8">
        <f t="shared" si="4"/>
        <v>74</v>
      </c>
      <c r="M8">
        <f t="shared" si="5"/>
        <v>12</v>
      </c>
      <c r="N8" s="19">
        <f t="shared" si="0"/>
        <v>2</v>
      </c>
      <c r="O8">
        <f t="shared" si="1"/>
        <v>-14</v>
      </c>
    </row>
    <row r="9" spans="9:15" ht="12.75">
      <c r="I9">
        <v>3</v>
      </c>
      <c r="J9">
        <f t="shared" si="2"/>
        <v>98</v>
      </c>
      <c r="K9">
        <f t="shared" si="3"/>
        <v>26</v>
      </c>
      <c r="L9">
        <f t="shared" si="4"/>
        <v>86</v>
      </c>
      <c r="M9">
        <f t="shared" si="5"/>
        <v>12</v>
      </c>
      <c r="N9" s="19">
        <f t="shared" si="0"/>
        <v>-12</v>
      </c>
      <c r="O9">
        <f t="shared" si="1"/>
        <v>-14</v>
      </c>
    </row>
    <row r="10" spans="9:15" ht="12.75">
      <c r="I10">
        <v>4</v>
      </c>
      <c r="J10">
        <f t="shared" si="2"/>
        <v>124</v>
      </c>
      <c r="K10">
        <f t="shared" si="3"/>
        <v>26</v>
      </c>
      <c r="L10">
        <f t="shared" si="4"/>
        <v>98</v>
      </c>
      <c r="M10">
        <f t="shared" si="5"/>
        <v>12</v>
      </c>
      <c r="N10" s="19">
        <f t="shared" si="0"/>
        <v>-26</v>
      </c>
      <c r="O10">
        <f t="shared" si="1"/>
        <v>-14</v>
      </c>
    </row>
    <row r="11" spans="9:15" ht="12.75">
      <c r="I11">
        <v>5</v>
      </c>
      <c r="J11">
        <f t="shared" si="2"/>
        <v>150</v>
      </c>
      <c r="K11">
        <f t="shared" si="3"/>
        <v>26</v>
      </c>
      <c r="L11">
        <f t="shared" si="4"/>
        <v>110</v>
      </c>
      <c r="M11">
        <f t="shared" si="5"/>
        <v>12</v>
      </c>
      <c r="N11" s="19">
        <f t="shared" si="0"/>
        <v>-40</v>
      </c>
      <c r="O11">
        <f t="shared" si="1"/>
        <v>-14</v>
      </c>
    </row>
    <row r="12" spans="9:15" ht="12.75">
      <c r="I12">
        <v>6</v>
      </c>
      <c r="J12">
        <f t="shared" si="2"/>
        <v>176</v>
      </c>
      <c r="K12">
        <f t="shared" si="3"/>
        <v>26</v>
      </c>
      <c r="L12">
        <f t="shared" si="4"/>
        <v>122</v>
      </c>
      <c r="M12">
        <f t="shared" si="5"/>
        <v>12</v>
      </c>
      <c r="N12" s="19">
        <f t="shared" si="0"/>
        <v>-54</v>
      </c>
      <c r="O12">
        <f t="shared" si="1"/>
        <v>-14</v>
      </c>
    </row>
    <row r="13" spans="9:14" ht="12.75">
      <c r="I13">
        <v>7</v>
      </c>
      <c r="J13">
        <f t="shared" si="2"/>
        <v>202</v>
      </c>
      <c r="L13">
        <f t="shared" si="4"/>
        <v>134</v>
      </c>
      <c r="M13" s="5"/>
      <c r="N13" s="19">
        <f t="shared" si="0"/>
        <v>-68</v>
      </c>
    </row>
    <row r="15" ht="12.75">
      <c r="I15" s="1" t="s">
        <v>24</v>
      </c>
    </row>
    <row r="16" ht="12.75">
      <c r="I16" t="s">
        <v>22</v>
      </c>
    </row>
    <row r="17" spans="9:10" ht="12.75">
      <c r="I17" s="18" t="s">
        <v>21</v>
      </c>
      <c r="J17" s="18" t="s">
        <v>0</v>
      </c>
    </row>
    <row r="18" spans="9:10" ht="12.75">
      <c r="I18" s="27">
        <f>(J6-L6)/(M6-K6)</f>
        <v>2.142857142857143</v>
      </c>
      <c r="J18" s="27">
        <f>J6+K6*I18</f>
        <v>75.71428571428572</v>
      </c>
    </row>
    <row r="20" ht="12.75">
      <c r="H20" t="s">
        <v>23</v>
      </c>
    </row>
    <row r="21" ht="12.75">
      <c r="H21">
        <v>0.1</v>
      </c>
    </row>
    <row r="22" spans="9:14" ht="12.75">
      <c r="I22">
        <v>0</v>
      </c>
      <c r="J22">
        <f>J6+K6*I22</f>
        <v>20</v>
      </c>
      <c r="L22">
        <f>L6+M6*I22</f>
        <v>50</v>
      </c>
      <c r="N22" s="29">
        <f>L22-J22</f>
        <v>30</v>
      </c>
    </row>
    <row r="27" spans="2:16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6"/>
      <c r="P30" s="5"/>
      <c r="Q30" s="5"/>
    </row>
    <row r="31" spans="10:17" ht="12.75">
      <c r="J31" s="5"/>
      <c r="K31" s="8"/>
      <c r="L31" s="8"/>
      <c r="M31" s="8"/>
      <c r="N31" s="6"/>
      <c r="O31" s="5"/>
      <c r="P31" s="5"/>
      <c r="Q31" s="5"/>
    </row>
    <row r="32" spans="10:17" ht="12.75">
      <c r="J32" s="5"/>
      <c r="K32" s="5"/>
      <c r="L32" s="5"/>
      <c r="M32" s="5"/>
      <c r="N32" s="5"/>
      <c r="O32" s="5"/>
      <c r="P32" s="5"/>
      <c r="Q32" s="5"/>
    </row>
    <row r="33" spans="10:17" ht="12.75">
      <c r="J33" s="5"/>
      <c r="K33" s="5"/>
      <c r="L33" s="5"/>
      <c r="M33" s="5"/>
      <c r="N33" s="5"/>
      <c r="O33" s="8"/>
      <c r="P33" s="5"/>
      <c r="Q33" s="5"/>
    </row>
    <row r="34" spans="10:17" ht="12.75">
      <c r="J34" s="5"/>
      <c r="K34" s="5"/>
      <c r="L34" s="5"/>
      <c r="M34" s="5"/>
      <c r="N34" s="5"/>
      <c r="O34" s="5"/>
      <c r="P34" s="5"/>
      <c r="Q34" s="5"/>
    </row>
    <row r="35" spans="10:17" ht="12.75">
      <c r="J35" s="5"/>
      <c r="K35" s="5"/>
      <c r="L35" s="5"/>
      <c r="M35" s="5"/>
      <c r="N35" s="5"/>
      <c r="O35" s="5"/>
      <c r="P35" s="5"/>
      <c r="Q35" s="5"/>
    </row>
    <row r="36" spans="10:17" ht="12.75">
      <c r="J36" s="5"/>
      <c r="K36" s="5"/>
      <c r="L36" s="5"/>
      <c r="M36" s="5"/>
      <c r="N36" s="5"/>
      <c r="O36" s="8"/>
      <c r="P36" s="5"/>
      <c r="Q36" s="5"/>
    </row>
    <row r="37" spans="10:17" ht="12.75">
      <c r="J37" s="5"/>
      <c r="K37" s="5"/>
      <c r="L37" s="5"/>
      <c r="M37" s="5"/>
      <c r="N37" s="5"/>
      <c r="O37" s="5"/>
      <c r="P37" s="5"/>
      <c r="Q37" s="5"/>
    </row>
    <row r="38" spans="8:17" ht="12.75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8:17" ht="12.75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6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2" spans="10:14" ht="12.75">
      <c r="J52" s="5"/>
      <c r="N52" s="5"/>
    </row>
    <row r="53" spans="10:14" ht="12.75">
      <c r="J53" s="5"/>
      <c r="K53" s="8"/>
      <c r="L53" s="8"/>
      <c r="M53" s="5"/>
      <c r="N53" s="5"/>
    </row>
    <row r="54" spans="10:14" ht="12.75">
      <c r="J54" s="5"/>
      <c r="K54" s="5"/>
      <c r="L54" s="5"/>
      <c r="M54" s="5"/>
      <c r="N54" s="5"/>
    </row>
    <row r="55" spans="10:14" ht="12.75">
      <c r="J55" s="8"/>
      <c r="K55" s="5"/>
      <c r="L55" s="5"/>
      <c r="M55" s="9"/>
      <c r="N55" s="5"/>
    </row>
    <row r="56" spans="10:14" ht="12.75">
      <c r="J56" s="8"/>
      <c r="K56" s="5"/>
      <c r="L56" s="5"/>
      <c r="M56" s="9"/>
      <c r="N56" s="5"/>
    </row>
    <row r="57" spans="10:14" ht="12.75">
      <c r="J57" s="5"/>
      <c r="K57" s="8"/>
      <c r="L57" s="8"/>
      <c r="M57" s="9"/>
      <c r="N57" s="5"/>
    </row>
    <row r="59" spans="15:20" ht="12.75">
      <c r="O59" s="5"/>
      <c r="P59" s="5"/>
      <c r="Q59" s="5"/>
      <c r="R59" s="5"/>
      <c r="S59" s="5"/>
      <c r="T59" s="5"/>
    </row>
    <row r="60" spans="3:21" ht="12.75">
      <c r="C60" s="5"/>
      <c r="D60" s="5"/>
      <c r="E60" s="5"/>
      <c r="F60" s="5"/>
      <c r="G60" s="5"/>
      <c r="H60" s="5"/>
      <c r="I60" s="5"/>
      <c r="J60" s="5"/>
      <c r="O60" s="5"/>
      <c r="P60" s="5"/>
      <c r="Q60" s="5"/>
      <c r="R60" s="5"/>
      <c r="S60" s="5"/>
      <c r="T60" s="5"/>
      <c r="U60" s="5"/>
    </row>
    <row r="61" spans="2:21" ht="12.75">
      <c r="B61" s="5"/>
      <c r="C61" s="5"/>
      <c r="D61" s="5"/>
      <c r="E61" s="5"/>
      <c r="F61" s="5"/>
      <c r="G61" s="5"/>
      <c r="H61" s="5"/>
      <c r="I61" s="5"/>
      <c r="J61" s="5"/>
      <c r="O61" s="5"/>
      <c r="P61" s="5"/>
      <c r="Q61" s="5"/>
      <c r="R61" s="5"/>
      <c r="S61" s="5"/>
      <c r="T61" s="5"/>
      <c r="U61" s="5"/>
    </row>
    <row r="62" spans="2:21" ht="12.75">
      <c r="B62" s="5"/>
      <c r="C62" s="5"/>
      <c r="D62" s="5"/>
      <c r="E62" s="5"/>
      <c r="F62" s="5"/>
      <c r="G62" s="5"/>
      <c r="H62" s="5"/>
      <c r="I62" s="5"/>
      <c r="J62" s="5"/>
      <c r="O62" s="10"/>
      <c r="P62" s="10"/>
      <c r="Q62" s="10"/>
      <c r="R62" s="10"/>
      <c r="S62" s="10"/>
      <c r="T62" s="10"/>
      <c r="U62" s="5"/>
    </row>
    <row r="63" spans="2:21" ht="12.75">
      <c r="B63" s="5"/>
      <c r="C63" s="5"/>
      <c r="D63" s="5"/>
      <c r="E63" s="5"/>
      <c r="F63" s="5"/>
      <c r="G63" s="8"/>
      <c r="H63" s="8"/>
      <c r="I63" s="5"/>
      <c r="J63" s="5"/>
      <c r="O63" s="8"/>
      <c r="P63" s="8"/>
      <c r="Q63" s="8"/>
      <c r="R63" s="8"/>
      <c r="S63" s="8"/>
      <c r="T63" s="8"/>
      <c r="U63" s="5"/>
    </row>
    <row r="64" spans="2:21" ht="12.75">
      <c r="B64" s="5"/>
      <c r="C64" s="5"/>
      <c r="D64" s="5"/>
      <c r="E64" s="5"/>
      <c r="F64" s="5"/>
      <c r="G64" s="5"/>
      <c r="H64" s="8"/>
      <c r="I64" s="5"/>
      <c r="J64" s="5"/>
      <c r="K64" s="8"/>
      <c r="L64" s="8"/>
      <c r="M64" s="8"/>
      <c r="N64" s="8"/>
      <c r="O64" s="8"/>
      <c r="P64" s="8"/>
      <c r="Q64" s="8"/>
      <c r="R64" s="8"/>
      <c r="S64" s="8"/>
      <c r="T64" s="8"/>
      <c r="U64" s="5"/>
    </row>
    <row r="65" spans="2:21" ht="12.75">
      <c r="B65" s="5"/>
      <c r="C65" s="5"/>
      <c r="D65" s="5"/>
      <c r="E65" s="5"/>
      <c r="F65" s="5"/>
      <c r="G65" s="5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2:2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2:2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2:2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2:2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B1:S70"/>
  <sheetViews>
    <sheetView workbookViewId="0" topLeftCell="A1">
      <selection activeCell="Q1" sqref="Q1"/>
    </sheetView>
  </sheetViews>
  <sheetFormatPr defaultColWidth="9.140625" defaultRowHeight="12.75"/>
  <cols>
    <col min="1" max="1" width="1.7109375" style="0" customWidth="1"/>
    <col min="2" max="15" width="6.7109375" style="0" customWidth="1"/>
    <col min="16" max="16" width="1.1484375" style="0" customWidth="1"/>
    <col min="17" max="16384" width="6.7109375" style="0" customWidth="1"/>
  </cols>
  <sheetData>
    <row r="1" spans="2:12" ht="12.75">
      <c r="B1" s="1" t="s">
        <v>15</v>
      </c>
      <c r="L1" t="s">
        <v>1</v>
      </c>
    </row>
    <row r="2" ht="12.75">
      <c r="B2" s="11"/>
    </row>
    <row r="3" spans="2:18" ht="12.75">
      <c r="B3" s="1"/>
      <c r="Q3" s="15"/>
      <c r="R3" s="15"/>
    </row>
    <row r="4" spans="9:17" ht="12.75">
      <c r="I4" s="5"/>
      <c r="J4" s="3" t="s">
        <v>3</v>
      </c>
      <c r="K4" s="4"/>
      <c r="L4" s="3" t="s">
        <v>4</v>
      </c>
      <c r="M4" s="4"/>
      <c r="O4" s="5"/>
      <c r="Q4" s="15"/>
    </row>
    <row r="5" spans="9:17" ht="12.75">
      <c r="I5" s="7" t="s">
        <v>5</v>
      </c>
      <c r="J5" s="7" t="s">
        <v>0</v>
      </c>
      <c r="K5" s="12" t="s">
        <v>2</v>
      </c>
      <c r="L5" s="7" t="s">
        <v>0</v>
      </c>
      <c r="M5" s="12" t="s">
        <v>2</v>
      </c>
      <c r="N5" s="30"/>
      <c r="O5" s="5"/>
      <c r="Q5" s="15"/>
    </row>
    <row r="6" spans="9:17" ht="12.75">
      <c r="I6">
        <v>0</v>
      </c>
      <c r="J6" s="2">
        <v>20</v>
      </c>
      <c r="K6" s="2">
        <v>26</v>
      </c>
      <c r="L6" s="2">
        <v>50</v>
      </c>
      <c r="M6" s="2">
        <v>12</v>
      </c>
      <c r="O6" s="5"/>
      <c r="Q6" s="15"/>
    </row>
    <row r="7" spans="9:13" ht="12.75">
      <c r="I7">
        <v>1</v>
      </c>
      <c r="J7">
        <f aca="true" t="shared" si="0" ref="J7:J13">J6+K6</f>
        <v>46</v>
      </c>
      <c r="K7">
        <f aca="true" t="shared" si="1" ref="K7:K12">K6</f>
        <v>26</v>
      </c>
      <c r="L7">
        <f aca="true" t="shared" si="2" ref="L7:L13">L6+M6</f>
        <v>62</v>
      </c>
      <c r="M7">
        <f aca="true" t="shared" si="3" ref="M7:M12">M6</f>
        <v>12</v>
      </c>
    </row>
    <row r="8" spans="9:13" ht="12.75">
      <c r="I8">
        <v>2</v>
      </c>
      <c r="J8">
        <f t="shared" si="0"/>
        <v>72</v>
      </c>
      <c r="K8">
        <f t="shared" si="1"/>
        <v>26</v>
      </c>
      <c r="L8">
        <f t="shared" si="2"/>
        <v>74</v>
      </c>
      <c r="M8">
        <f t="shared" si="3"/>
        <v>12</v>
      </c>
    </row>
    <row r="9" spans="9:13" ht="12.75">
      <c r="I9">
        <v>3</v>
      </c>
      <c r="J9">
        <f t="shared" si="0"/>
        <v>98</v>
      </c>
      <c r="K9">
        <f t="shared" si="1"/>
        <v>26</v>
      </c>
      <c r="L9">
        <f t="shared" si="2"/>
        <v>86</v>
      </c>
      <c r="M9">
        <f t="shared" si="3"/>
        <v>12</v>
      </c>
    </row>
    <row r="10" spans="9:13" ht="12.75">
      <c r="I10">
        <v>4</v>
      </c>
      <c r="J10">
        <f t="shared" si="0"/>
        <v>124</v>
      </c>
      <c r="K10">
        <f t="shared" si="1"/>
        <v>26</v>
      </c>
      <c r="L10">
        <f t="shared" si="2"/>
        <v>98</v>
      </c>
      <c r="M10">
        <f t="shared" si="3"/>
        <v>12</v>
      </c>
    </row>
    <row r="11" spans="9:13" ht="12.75">
      <c r="I11">
        <v>5</v>
      </c>
      <c r="J11">
        <f t="shared" si="0"/>
        <v>150</v>
      </c>
      <c r="K11">
        <f t="shared" si="1"/>
        <v>26</v>
      </c>
      <c r="L11">
        <f t="shared" si="2"/>
        <v>110</v>
      </c>
      <c r="M11">
        <f t="shared" si="3"/>
        <v>12</v>
      </c>
    </row>
    <row r="12" spans="9:13" ht="12.75">
      <c r="I12">
        <v>6</v>
      </c>
      <c r="J12">
        <f t="shared" si="0"/>
        <v>176</v>
      </c>
      <c r="K12">
        <f t="shared" si="1"/>
        <v>26</v>
      </c>
      <c r="L12">
        <f t="shared" si="2"/>
        <v>122</v>
      </c>
      <c r="M12">
        <f t="shared" si="3"/>
        <v>12</v>
      </c>
    </row>
    <row r="13" spans="9:13" ht="12.75">
      <c r="I13">
        <v>7</v>
      </c>
      <c r="J13">
        <f t="shared" si="0"/>
        <v>202</v>
      </c>
      <c r="L13">
        <f t="shared" si="2"/>
        <v>134</v>
      </c>
      <c r="M13" s="5"/>
    </row>
    <row r="27" spans="2:16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6"/>
      <c r="P30" s="5"/>
      <c r="Q30" s="5"/>
    </row>
    <row r="31" spans="10:17" ht="12.75">
      <c r="J31" s="5"/>
      <c r="K31" s="8"/>
      <c r="L31" s="8"/>
      <c r="M31" s="8"/>
      <c r="N31" s="6"/>
      <c r="O31" s="5"/>
      <c r="P31" s="5"/>
      <c r="Q31" s="5"/>
    </row>
    <row r="32" spans="10:17" ht="12.75">
      <c r="J32" s="5"/>
      <c r="K32" s="5"/>
      <c r="L32" s="5"/>
      <c r="M32" s="5"/>
      <c r="N32" s="5"/>
      <c r="O32" s="5"/>
      <c r="P32" s="5"/>
      <c r="Q32" s="5"/>
    </row>
    <row r="33" spans="10:17" ht="12.75">
      <c r="J33" s="5"/>
      <c r="K33" s="5"/>
      <c r="L33" s="5"/>
      <c r="M33" s="5"/>
      <c r="N33" s="5"/>
      <c r="O33" s="8"/>
      <c r="P33" s="5"/>
      <c r="Q33" s="5"/>
    </row>
    <row r="34" spans="10:17" ht="12.75">
      <c r="J34" s="5"/>
      <c r="K34" s="5"/>
      <c r="L34" s="5"/>
      <c r="M34" s="5"/>
      <c r="N34" s="5"/>
      <c r="O34" s="5"/>
      <c r="P34" s="5"/>
      <c r="Q34" s="5"/>
    </row>
    <row r="35" spans="10:17" ht="12.75">
      <c r="J35" s="5"/>
      <c r="K35" s="5"/>
      <c r="L35" s="5"/>
      <c r="M35" s="5"/>
      <c r="N35" s="5"/>
      <c r="O35" s="5"/>
      <c r="P35" s="5"/>
      <c r="Q35" s="5"/>
    </row>
    <row r="36" spans="10:17" ht="12.75">
      <c r="J36" s="5"/>
      <c r="K36" s="5"/>
      <c r="L36" s="5"/>
      <c r="M36" s="5"/>
      <c r="N36" s="5"/>
      <c r="O36" s="8"/>
      <c r="P36" s="5"/>
      <c r="Q36" s="5"/>
    </row>
    <row r="37" spans="10:17" ht="12.75">
      <c r="J37" s="5"/>
      <c r="K37" s="5"/>
      <c r="L37" s="5"/>
      <c r="M37" s="5"/>
      <c r="N37" s="5"/>
      <c r="O37" s="5"/>
      <c r="P37" s="5"/>
      <c r="Q37" s="5"/>
    </row>
    <row r="38" spans="8:17" ht="12.75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8:17" ht="12.75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6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2" spans="10:14" ht="12.75">
      <c r="J52" s="5"/>
      <c r="N52" s="5"/>
    </row>
    <row r="53" spans="10:14" ht="12.75">
      <c r="J53" s="5"/>
      <c r="K53" s="8"/>
      <c r="L53" s="8"/>
      <c r="M53" s="5"/>
      <c r="N53" s="5"/>
    </row>
    <row r="54" spans="10:14" ht="12.75">
      <c r="J54" s="5"/>
      <c r="K54" s="5"/>
      <c r="L54" s="5"/>
      <c r="M54" s="5"/>
      <c r="N54" s="5"/>
    </row>
    <row r="55" spans="10:14" ht="12.75">
      <c r="J55" s="8"/>
      <c r="K55" s="5"/>
      <c r="L55" s="5"/>
      <c r="M55" s="9"/>
      <c r="N55" s="5"/>
    </row>
    <row r="56" spans="10:14" ht="12.75">
      <c r="J56" s="8"/>
      <c r="K56" s="5"/>
      <c r="L56" s="5"/>
      <c r="M56" s="9"/>
      <c r="N56" s="5"/>
    </row>
    <row r="57" spans="10:14" ht="12.75">
      <c r="J57" s="5"/>
      <c r="K57" s="8"/>
      <c r="L57" s="8"/>
      <c r="M57" s="9"/>
      <c r="N57" s="5"/>
    </row>
    <row r="59" spans="15:18" ht="12.75">
      <c r="O59" s="5"/>
      <c r="P59" s="5"/>
      <c r="Q59" s="5"/>
      <c r="R59" s="5"/>
    </row>
    <row r="60" spans="3:19" ht="12.75">
      <c r="C60" s="5"/>
      <c r="D60" s="5"/>
      <c r="E60" s="5"/>
      <c r="F60" s="5"/>
      <c r="G60" s="5"/>
      <c r="H60" s="5"/>
      <c r="I60" s="5"/>
      <c r="J60" s="5"/>
      <c r="O60" s="5"/>
      <c r="P60" s="5"/>
      <c r="Q60" s="5"/>
      <c r="R60" s="5"/>
      <c r="S60" s="5"/>
    </row>
    <row r="61" spans="2:19" ht="12.75">
      <c r="B61" s="5"/>
      <c r="C61" s="5"/>
      <c r="D61" s="5"/>
      <c r="E61" s="5"/>
      <c r="F61" s="5"/>
      <c r="G61" s="5"/>
      <c r="H61" s="5"/>
      <c r="I61" s="5"/>
      <c r="J61" s="5"/>
      <c r="O61" s="5"/>
      <c r="P61" s="5"/>
      <c r="Q61" s="5"/>
      <c r="R61" s="5"/>
      <c r="S61" s="5"/>
    </row>
    <row r="62" spans="2:19" ht="12.75">
      <c r="B62" s="5"/>
      <c r="C62" s="5"/>
      <c r="D62" s="5"/>
      <c r="E62" s="5"/>
      <c r="F62" s="5"/>
      <c r="G62" s="5"/>
      <c r="H62" s="5"/>
      <c r="I62" s="5"/>
      <c r="J62" s="5"/>
      <c r="O62" s="10"/>
      <c r="P62" s="10"/>
      <c r="Q62" s="10"/>
      <c r="R62" s="10"/>
      <c r="S62" s="5"/>
    </row>
    <row r="63" spans="2:19" ht="12.75">
      <c r="B63" s="5"/>
      <c r="C63" s="5"/>
      <c r="D63" s="5"/>
      <c r="E63" s="5"/>
      <c r="F63" s="5"/>
      <c r="G63" s="8"/>
      <c r="H63" s="8"/>
      <c r="I63" s="5"/>
      <c r="J63" s="5"/>
      <c r="O63" s="8"/>
      <c r="P63" s="8"/>
      <c r="Q63" s="8"/>
      <c r="R63" s="8"/>
      <c r="S63" s="5"/>
    </row>
    <row r="64" spans="2:19" ht="12.75">
      <c r="B64" s="5"/>
      <c r="C64" s="5"/>
      <c r="D64" s="5"/>
      <c r="E64" s="5"/>
      <c r="F64" s="5"/>
      <c r="G64" s="5"/>
      <c r="H64" s="8"/>
      <c r="I64" s="5"/>
      <c r="J64" s="5"/>
      <c r="K64" s="8"/>
      <c r="L64" s="8"/>
      <c r="M64" s="8"/>
      <c r="N64" s="8"/>
      <c r="O64" s="8"/>
      <c r="P64" s="8"/>
      <c r="Q64" s="8"/>
      <c r="R64" s="8"/>
      <c r="S64" s="5"/>
    </row>
    <row r="65" spans="2:19" ht="12.75">
      <c r="B65" s="5"/>
      <c r="C65" s="5"/>
      <c r="D65" s="5"/>
      <c r="E65" s="5"/>
      <c r="F65" s="5"/>
      <c r="G65" s="5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1"/>
  <dimension ref="B1:S70"/>
  <sheetViews>
    <sheetView workbookViewId="0" topLeftCell="A1">
      <selection activeCell="Q1" sqref="Q1"/>
    </sheetView>
  </sheetViews>
  <sheetFormatPr defaultColWidth="9.140625" defaultRowHeight="12.75"/>
  <cols>
    <col min="1" max="1" width="1.7109375" style="0" customWidth="1"/>
    <col min="2" max="15" width="6.7109375" style="0" customWidth="1"/>
    <col min="16" max="16" width="1.1484375" style="0" customWidth="1"/>
    <col min="17" max="16384" width="6.7109375" style="0" customWidth="1"/>
  </cols>
  <sheetData>
    <row r="1" ht="12.75">
      <c r="B1" s="1" t="s">
        <v>37</v>
      </c>
    </row>
    <row r="2" ht="12.75">
      <c r="B2" s="11"/>
    </row>
    <row r="3" spans="2:18" ht="12.75">
      <c r="B3" s="1"/>
      <c r="Q3" s="15"/>
      <c r="R3" s="15"/>
    </row>
    <row r="4" spans="9:17" ht="12.75">
      <c r="I4" s="5"/>
      <c r="J4" s="3" t="s">
        <v>3</v>
      </c>
      <c r="K4" s="4"/>
      <c r="L4" s="3" t="s">
        <v>4</v>
      </c>
      <c r="M4" s="4"/>
      <c r="O4" s="5"/>
      <c r="Q4" s="15"/>
    </row>
    <row r="5" spans="9:17" ht="12.75">
      <c r="I5" s="7" t="s">
        <v>5</v>
      </c>
      <c r="J5" s="7" t="s">
        <v>0</v>
      </c>
      <c r="K5" s="12" t="s">
        <v>2</v>
      </c>
      <c r="L5" s="7" t="s">
        <v>0</v>
      </c>
      <c r="M5" s="12" t="s">
        <v>2</v>
      </c>
      <c r="N5" s="30"/>
      <c r="O5" s="5"/>
      <c r="Q5" s="15"/>
    </row>
    <row r="6" spans="9:17" ht="12.75">
      <c r="I6">
        <v>0</v>
      </c>
      <c r="J6" s="2">
        <v>20</v>
      </c>
      <c r="K6" s="2">
        <v>26</v>
      </c>
      <c r="L6" s="2">
        <v>50</v>
      </c>
      <c r="M6" s="2">
        <v>12</v>
      </c>
      <c r="O6" s="5"/>
      <c r="Q6" s="15"/>
    </row>
    <row r="7" spans="9:13" ht="12.75">
      <c r="I7">
        <v>1</v>
      </c>
      <c r="J7">
        <f aca="true" t="shared" si="0" ref="J7:J13">J6+K6</f>
        <v>46</v>
      </c>
      <c r="K7">
        <f aca="true" t="shared" si="1" ref="K7:K12">K6</f>
        <v>26</v>
      </c>
      <c r="L7">
        <f aca="true" t="shared" si="2" ref="L7:L13">L6+M6</f>
        <v>62</v>
      </c>
      <c r="M7">
        <f aca="true" t="shared" si="3" ref="M7:M12">M6</f>
        <v>12</v>
      </c>
    </row>
    <row r="8" spans="9:13" ht="12.75">
      <c r="I8">
        <v>2</v>
      </c>
      <c r="J8">
        <f t="shared" si="0"/>
        <v>72</v>
      </c>
      <c r="K8">
        <f t="shared" si="1"/>
        <v>26</v>
      </c>
      <c r="L8">
        <f t="shared" si="2"/>
        <v>74</v>
      </c>
      <c r="M8">
        <f t="shared" si="3"/>
        <v>12</v>
      </c>
    </row>
    <row r="9" spans="9:13" ht="12.75">
      <c r="I9">
        <v>3</v>
      </c>
      <c r="J9">
        <f t="shared" si="0"/>
        <v>98</v>
      </c>
      <c r="K9">
        <f t="shared" si="1"/>
        <v>26</v>
      </c>
      <c r="L9">
        <f t="shared" si="2"/>
        <v>86</v>
      </c>
      <c r="M9">
        <f t="shared" si="3"/>
        <v>12</v>
      </c>
    </row>
    <row r="10" spans="9:13" ht="12.75">
      <c r="I10">
        <v>4</v>
      </c>
      <c r="J10">
        <f t="shared" si="0"/>
        <v>124</v>
      </c>
      <c r="K10">
        <f t="shared" si="1"/>
        <v>26</v>
      </c>
      <c r="L10">
        <f t="shared" si="2"/>
        <v>98</v>
      </c>
      <c r="M10">
        <f t="shared" si="3"/>
        <v>12</v>
      </c>
    </row>
    <row r="11" spans="9:13" ht="12.75">
      <c r="I11">
        <v>5</v>
      </c>
      <c r="J11">
        <f t="shared" si="0"/>
        <v>150</v>
      </c>
      <c r="K11">
        <f t="shared" si="1"/>
        <v>26</v>
      </c>
      <c r="L11">
        <f t="shared" si="2"/>
        <v>110</v>
      </c>
      <c r="M11">
        <f t="shared" si="3"/>
        <v>12</v>
      </c>
    </row>
    <row r="12" spans="9:13" ht="12.75">
      <c r="I12">
        <v>6</v>
      </c>
      <c r="J12">
        <f t="shared" si="0"/>
        <v>176</v>
      </c>
      <c r="K12">
        <f t="shared" si="1"/>
        <v>26</v>
      </c>
      <c r="L12">
        <f t="shared" si="2"/>
        <v>122</v>
      </c>
      <c r="M12">
        <f t="shared" si="3"/>
        <v>12</v>
      </c>
    </row>
    <row r="13" spans="9:13" ht="12.75">
      <c r="I13">
        <v>7</v>
      </c>
      <c r="J13">
        <f t="shared" si="0"/>
        <v>202</v>
      </c>
      <c r="L13">
        <f t="shared" si="2"/>
        <v>134</v>
      </c>
      <c r="M13" s="5"/>
    </row>
    <row r="27" spans="2:16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6"/>
      <c r="P30" s="5"/>
      <c r="Q30" s="5"/>
    </row>
    <row r="31" spans="10:17" ht="12.75">
      <c r="J31" s="5"/>
      <c r="K31" s="8"/>
      <c r="L31" s="8"/>
      <c r="M31" s="8"/>
      <c r="N31" s="6"/>
      <c r="O31" s="5"/>
      <c r="P31" s="5"/>
      <c r="Q31" s="5"/>
    </row>
    <row r="32" spans="10:17" ht="12.75">
      <c r="J32" s="5"/>
      <c r="K32" s="5"/>
      <c r="L32" s="5"/>
      <c r="M32" s="5"/>
      <c r="N32" s="5"/>
      <c r="O32" s="5"/>
      <c r="P32" s="5"/>
      <c r="Q32" s="5"/>
    </row>
    <row r="33" spans="10:17" ht="12.75">
      <c r="J33" s="5"/>
      <c r="K33" s="5"/>
      <c r="L33" s="5"/>
      <c r="M33" s="5"/>
      <c r="N33" s="5"/>
      <c r="O33" s="8"/>
      <c r="P33" s="5"/>
      <c r="Q33" s="5"/>
    </row>
    <row r="34" spans="10:17" ht="12.75">
      <c r="J34" s="5"/>
      <c r="K34" s="5"/>
      <c r="L34" s="5"/>
      <c r="M34" s="5"/>
      <c r="N34" s="5"/>
      <c r="O34" s="5"/>
      <c r="P34" s="5"/>
      <c r="Q34" s="5"/>
    </row>
    <row r="35" spans="10:17" ht="12.75">
      <c r="J35" s="5"/>
      <c r="K35" s="5"/>
      <c r="L35" s="5"/>
      <c r="M35" s="5"/>
      <c r="N35" s="5"/>
      <c r="O35" s="5"/>
      <c r="P35" s="5"/>
      <c r="Q35" s="5"/>
    </row>
    <row r="36" spans="10:17" ht="12.75">
      <c r="J36" s="5"/>
      <c r="K36" s="5"/>
      <c r="L36" s="5"/>
      <c r="M36" s="5"/>
      <c r="N36" s="5"/>
      <c r="O36" s="8"/>
      <c r="P36" s="5"/>
      <c r="Q36" s="5"/>
    </row>
    <row r="37" spans="10:17" ht="12.75">
      <c r="J37" s="5"/>
      <c r="K37" s="5"/>
      <c r="L37" s="5"/>
      <c r="M37" s="5"/>
      <c r="N37" s="5"/>
      <c r="O37" s="5"/>
      <c r="P37" s="5"/>
      <c r="Q37" s="5"/>
    </row>
    <row r="38" spans="8:17" ht="12.75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8:17" ht="12.75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6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2" spans="10:14" ht="12.75">
      <c r="J52" s="5"/>
      <c r="N52" s="5"/>
    </row>
    <row r="53" spans="10:14" ht="12.75">
      <c r="J53" s="5"/>
      <c r="K53" s="8"/>
      <c r="L53" s="8"/>
      <c r="M53" s="5"/>
      <c r="N53" s="5"/>
    </row>
    <row r="54" spans="10:14" ht="12.75">
      <c r="J54" s="5"/>
      <c r="K54" s="5"/>
      <c r="L54" s="5"/>
      <c r="M54" s="5"/>
      <c r="N54" s="5"/>
    </row>
    <row r="55" spans="10:14" ht="12.75">
      <c r="J55" s="8"/>
      <c r="K55" s="5"/>
      <c r="L55" s="5"/>
      <c r="M55" s="9"/>
      <c r="N55" s="5"/>
    </row>
    <row r="56" spans="10:14" ht="12.75">
      <c r="J56" s="8"/>
      <c r="K56" s="5"/>
      <c r="L56" s="5"/>
      <c r="M56" s="9"/>
      <c r="N56" s="5"/>
    </row>
    <row r="57" spans="10:14" ht="12.75">
      <c r="J57" s="5"/>
      <c r="K57" s="8"/>
      <c r="L57" s="8"/>
      <c r="M57" s="9"/>
      <c r="N57" s="5"/>
    </row>
    <row r="59" spans="15:18" ht="12.75">
      <c r="O59" s="5"/>
      <c r="P59" s="5"/>
      <c r="Q59" s="5"/>
      <c r="R59" s="5"/>
    </row>
    <row r="60" spans="3:19" ht="12.75">
      <c r="C60" s="5"/>
      <c r="D60" s="5"/>
      <c r="E60" s="5"/>
      <c r="F60" s="5"/>
      <c r="G60" s="5"/>
      <c r="H60" s="5"/>
      <c r="I60" s="5"/>
      <c r="J60" s="5"/>
      <c r="O60" s="5"/>
      <c r="P60" s="5"/>
      <c r="Q60" s="5"/>
      <c r="R60" s="5"/>
      <c r="S60" s="5"/>
    </row>
    <row r="61" spans="2:19" ht="12.75">
      <c r="B61" s="5"/>
      <c r="C61" s="5"/>
      <c r="D61" s="5"/>
      <c r="E61" s="5"/>
      <c r="F61" s="5"/>
      <c r="G61" s="5"/>
      <c r="H61" s="5"/>
      <c r="I61" s="5"/>
      <c r="J61" s="5"/>
      <c r="O61" s="5"/>
      <c r="P61" s="5"/>
      <c r="Q61" s="5"/>
      <c r="R61" s="5"/>
      <c r="S61" s="5"/>
    </row>
    <row r="62" spans="2:19" ht="12.75">
      <c r="B62" s="5"/>
      <c r="C62" s="5"/>
      <c r="D62" s="5"/>
      <c r="E62" s="5"/>
      <c r="F62" s="5"/>
      <c r="G62" s="5"/>
      <c r="H62" s="5"/>
      <c r="I62" s="5"/>
      <c r="J62" s="5"/>
      <c r="O62" s="10"/>
      <c r="P62" s="10"/>
      <c r="Q62" s="10"/>
      <c r="R62" s="10"/>
      <c r="S62" s="5"/>
    </row>
    <row r="63" spans="2:19" ht="12.75">
      <c r="B63" s="5"/>
      <c r="C63" s="5"/>
      <c r="D63" s="5"/>
      <c r="E63" s="5"/>
      <c r="F63" s="5"/>
      <c r="G63" s="8"/>
      <c r="H63" s="8"/>
      <c r="I63" s="5"/>
      <c r="J63" s="5"/>
      <c r="O63" s="8"/>
      <c r="P63" s="8"/>
      <c r="Q63" s="8"/>
      <c r="R63" s="8"/>
      <c r="S63" s="5"/>
    </row>
    <row r="64" spans="2:19" ht="12.75">
      <c r="B64" s="5"/>
      <c r="C64" s="5"/>
      <c r="D64" s="5"/>
      <c r="E64" s="5"/>
      <c r="F64" s="5"/>
      <c r="G64" s="5"/>
      <c r="H64" s="8"/>
      <c r="I64" s="5"/>
      <c r="J64" s="5"/>
      <c r="K64" s="8"/>
      <c r="L64" s="8"/>
      <c r="M64" s="8"/>
      <c r="N64" s="8"/>
      <c r="O64" s="8"/>
      <c r="P64" s="8"/>
      <c r="Q64" s="8"/>
      <c r="R64" s="8"/>
      <c r="S64" s="5"/>
    </row>
    <row r="65" spans="2:19" ht="12.75">
      <c r="B65" s="5"/>
      <c r="C65" s="5"/>
      <c r="D65" s="5"/>
      <c r="E65" s="5"/>
      <c r="F65" s="5"/>
      <c r="G65" s="5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/>
  <dimension ref="B1:S70"/>
  <sheetViews>
    <sheetView workbookViewId="0" topLeftCell="A1">
      <selection activeCell="Q1" sqref="Q1"/>
    </sheetView>
  </sheetViews>
  <sheetFormatPr defaultColWidth="9.140625" defaultRowHeight="12.75"/>
  <cols>
    <col min="1" max="1" width="1.7109375" style="0" customWidth="1"/>
    <col min="2" max="15" width="6.7109375" style="0" customWidth="1"/>
    <col min="16" max="16" width="1.1484375" style="0" customWidth="1"/>
    <col min="17" max="16384" width="6.7109375" style="0" customWidth="1"/>
  </cols>
  <sheetData>
    <row r="1" ht="12.75">
      <c r="B1" s="1" t="s">
        <v>31</v>
      </c>
    </row>
    <row r="2" ht="12.75">
      <c r="B2" s="11"/>
    </row>
    <row r="3" spans="2:18" ht="12.75">
      <c r="B3" s="1"/>
      <c r="Q3" s="15"/>
      <c r="R3" s="15"/>
    </row>
    <row r="4" spans="9:17" ht="12.75">
      <c r="I4" s="5"/>
      <c r="J4" s="3" t="s">
        <v>3</v>
      </c>
      <c r="K4" s="4"/>
      <c r="L4" s="3" t="s">
        <v>4</v>
      </c>
      <c r="M4" s="4"/>
      <c r="O4" s="5"/>
      <c r="Q4" s="15"/>
    </row>
    <row r="5" spans="9:17" ht="12.75">
      <c r="I5" s="7" t="s">
        <v>5</v>
      </c>
      <c r="J5" s="7" t="s">
        <v>0</v>
      </c>
      <c r="K5" s="12" t="s">
        <v>2</v>
      </c>
      <c r="L5" s="7" t="s">
        <v>0</v>
      </c>
      <c r="M5" s="12" t="s">
        <v>2</v>
      </c>
      <c r="N5" s="30"/>
      <c r="O5" s="5"/>
      <c r="Q5" s="15"/>
    </row>
    <row r="6" spans="9:17" ht="12.75">
      <c r="I6">
        <v>0</v>
      </c>
      <c r="J6" s="2">
        <v>20</v>
      </c>
      <c r="K6" s="2">
        <v>26</v>
      </c>
      <c r="L6" s="2">
        <v>50</v>
      </c>
      <c r="M6" s="2">
        <v>12</v>
      </c>
      <c r="O6" s="5"/>
      <c r="Q6" s="15"/>
    </row>
    <row r="7" spans="9:13" ht="12.75">
      <c r="I7">
        <v>1</v>
      </c>
      <c r="J7">
        <f aca="true" t="shared" si="0" ref="J7:J13">J6+K6</f>
        <v>46</v>
      </c>
      <c r="K7">
        <f aca="true" t="shared" si="1" ref="K7:K12">K6</f>
        <v>26</v>
      </c>
      <c r="L7">
        <f aca="true" t="shared" si="2" ref="L7:L13">L6+M6</f>
        <v>62</v>
      </c>
      <c r="M7">
        <f aca="true" t="shared" si="3" ref="M7:M12">M6</f>
        <v>12</v>
      </c>
    </row>
    <row r="8" spans="9:13" ht="12.75">
      <c r="I8">
        <v>2</v>
      </c>
      <c r="J8">
        <f t="shared" si="0"/>
        <v>72</v>
      </c>
      <c r="K8">
        <f t="shared" si="1"/>
        <v>26</v>
      </c>
      <c r="L8">
        <f t="shared" si="2"/>
        <v>74</v>
      </c>
      <c r="M8">
        <f t="shared" si="3"/>
        <v>12</v>
      </c>
    </row>
    <row r="9" spans="9:13" ht="12.75">
      <c r="I9">
        <v>3</v>
      </c>
      <c r="J9">
        <f t="shared" si="0"/>
        <v>98</v>
      </c>
      <c r="K9">
        <f t="shared" si="1"/>
        <v>26</v>
      </c>
      <c r="L9">
        <f t="shared" si="2"/>
        <v>86</v>
      </c>
      <c r="M9">
        <f t="shared" si="3"/>
        <v>12</v>
      </c>
    </row>
    <row r="10" spans="9:13" ht="12.75">
      <c r="I10">
        <v>4</v>
      </c>
      <c r="J10">
        <f t="shared" si="0"/>
        <v>124</v>
      </c>
      <c r="K10">
        <f t="shared" si="1"/>
        <v>26</v>
      </c>
      <c r="L10">
        <f t="shared" si="2"/>
        <v>98</v>
      </c>
      <c r="M10">
        <f t="shared" si="3"/>
        <v>12</v>
      </c>
    </row>
    <row r="11" spans="9:13" ht="12.75">
      <c r="I11">
        <v>5</v>
      </c>
      <c r="J11">
        <f t="shared" si="0"/>
        <v>150</v>
      </c>
      <c r="K11">
        <f t="shared" si="1"/>
        <v>26</v>
      </c>
      <c r="L11">
        <f t="shared" si="2"/>
        <v>110</v>
      </c>
      <c r="M11">
        <f t="shared" si="3"/>
        <v>12</v>
      </c>
    </row>
    <row r="12" spans="9:13" ht="12.75">
      <c r="I12">
        <v>6</v>
      </c>
      <c r="J12">
        <f t="shared" si="0"/>
        <v>176</v>
      </c>
      <c r="K12">
        <f t="shared" si="1"/>
        <v>26</v>
      </c>
      <c r="L12">
        <f t="shared" si="2"/>
        <v>122</v>
      </c>
      <c r="M12">
        <f t="shared" si="3"/>
        <v>12</v>
      </c>
    </row>
    <row r="13" spans="9:13" ht="12.75">
      <c r="I13">
        <v>7</v>
      </c>
      <c r="J13">
        <f t="shared" si="0"/>
        <v>202</v>
      </c>
      <c r="L13">
        <f t="shared" si="2"/>
        <v>134</v>
      </c>
      <c r="M13" s="5"/>
    </row>
    <row r="27" spans="2:16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6"/>
      <c r="P30" s="5"/>
      <c r="Q30" s="5"/>
    </row>
    <row r="31" spans="10:17" ht="12.75">
      <c r="J31" s="5"/>
      <c r="K31" s="8"/>
      <c r="L31" s="8"/>
      <c r="M31" s="8"/>
      <c r="N31" s="6"/>
      <c r="O31" s="5"/>
      <c r="P31" s="5"/>
      <c r="Q31" s="5"/>
    </row>
    <row r="32" spans="10:17" ht="12.75">
      <c r="J32" s="5"/>
      <c r="K32" s="5"/>
      <c r="L32" s="5"/>
      <c r="M32" s="5"/>
      <c r="N32" s="5"/>
      <c r="O32" s="5"/>
      <c r="P32" s="5"/>
      <c r="Q32" s="5"/>
    </row>
    <row r="33" spans="10:17" ht="12.75">
      <c r="J33" s="5"/>
      <c r="K33" s="5"/>
      <c r="L33" s="5"/>
      <c r="M33" s="5"/>
      <c r="N33" s="5"/>
      <c r="O33" s="8"/>
      <c r="P33" s="5"/>
      <c r="Q33" s="5"/>
    </row>
    <row r="34" spans="10:17" ht="12.75">
      <c r="J34" s="5"/>
      <c r="K34" s="5"/>
      <c r="L34" s="5"/>
      <c r="M34" s="5"/>
      <c r="N34" s="5"/>
      <c r="O34" s="5"/>
      <c r="P34" s="5"/>
      <c r="Q34" s="5"/>
    </row>
    <row r="35" spans="10:17" ht="12.75">
      <c r="J35" s="5"/>
      <c r="K35" s="5"/>
      <c r="L35" s="5"/>
      <c r="M35" s="5"/>
      <c r="N35" s="5"/>
      <c r="O35" s="5"/>
      <c r="P35" s="5"/>
      <c r="Q35" s="5"/>
    </row>
    <row r="36" spans="10:17" ht="12.75">
      <c r="J36" s="5"/>
      <c r="K36" s="5"/>
      <c r="L36" s="5"/>
      <c r="M36" s="5"/>
      <c r="N36" s="5"/>
      <c r="O36" s="8"/>
      <c r="P36" s="5"/>
      <c r="Q36" s="5"/>
    </row>
    <row r="37" spans="10:17" ht="12.75">
      <c r="J37" s="5"/>
      <c r="K37" s="5"/>
      <c r="L37" s="5"/>
      <c r="M37" s="5"/>
      <c r="N37" s="5"/>
      <c r="O37" s="5"/>
      <c r="P37" s="5"/>
      <c r="Q37" s="5"/>
    </row>
    <row r="38" spans="8:17" ht="12.75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8:17" ht="12.75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6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2" spans="10:14" ht="12.75">
      <c r="J52" s="5"/>
      <c r="N52" s="5"/>
    </row>
    <row r="53" spans="10:14" ht="12.75">
      <c r="J53" s="5"/>
      <c r="K53" s="8"/>
      <c r="L53" s="8"/>
      <c r="M53" s="5"/>
      <c r="N53" s="5"/>
    </row>
    <row r="54" spans="10:14" ht="12.75">
      <c r="J54" s="5"/>
      <c r="K54" s="5"/>
      <c r="L54" s="5"/>
      <c r="M54" s="5"/>
      <c r="N54" s="5"/>
    </row>
    <row r="55" spans="10:14" ht="12.75">
      <c r="J55" s="8"/>
      <c r="K55" s="5"/>
      <c r="L55" s="5"/>
      <c r="M55" s="9"/>
      <c r="N55" s="5"/>
    </row>
    <row r="56" spans="10:14" ht="12.75">
      <c r="J56" s="8"/>
      <c r="K56" s="5"/>
      <c r="L56" s="5"/>
      <c r="M56" s="9"/>
      <c r="N56" s="5"/>
    </row>
    <row r="57" spans="10:14" ht="12.75">
      <c r="J57" s="5"/>
      <c r="K57" s="8"/>
      <c r="L57" s="8"/>
      <c r="M57" s="9"/>
      <c r="N57" s="5"/>
    </row>
    <row r="59" spans="15:18" ht="12.75">
      <c r="O59" s="5"/>
      <c r="P59" s="5"/>
      <c r="Q59" s="5"/>
      <c r="R59" s="5"/>
    </row>
    <row r="60" spans="3:19" ht="12.75">
      <c r="C60" s="5"/>
      <c r="D60" s="5"/>
      <c r="E60" s="5"/>
      <c r="F60" s="5"/>
      <c r="G60" s="5"/>
      <c r="H60" s="5"/>
      <c r="I60" s="5"/>
      <c r="J60" s="5"/>
      <c r="O60" s="5"/>
      <c r="P60" s="5"/>
      <c r="Q60" s="5"/>
      <c r="R60" s="5"/>
      <c r="S60" s="5"/>
    </row>
    <row r="61" spans="2:19" ht="12.75">
      <c r="B61" s="5"/>
      <c r="C61" s="5"/>
      <c r="D61" s="5"/>
      <c r="E61" s="5"/>
      <c r="F61" s="5"/>
      <c r="G61" s="5"/>
      <c r="H61" s="5"/>
      <c r="I61" s="5"/>
      <c r="J61" s="5"/>
      <c r="O61" s="5"/>
      <c r="P61" s="5"/>
      <c r="Q61" s="5"/>
      <c r="R61" s="5"/>
      <c r="S61" s="5"/>
    </row>
    <row r="62" spans="2:19" ht="12.75">
      <c r="B62" s="5"/>
      <c r="C62" s="5"/>
      <c r="D62" s="5"/>
      <c r="E62" s="5"/>
      <c r="F62" s="5"/>
      <c r="G62" s="5"/>
      <c r="H62" s="5"/>
      <c r="I62" s="5"/>
      <c r="J62" s="5"/>
      <c r="O62" s="10"/>
      <c r="P62" s="10"/>
      <c r="Q62" s="10"/>
      <c r="R62" s="10"/>
      <c r="S62" s="5"/>
    </row>
    <row r="63" spans="2:19" ht="12.75">
      <c r="B63" s="5"/>
      <c r="C63" s="5"/>
      <c r="D63" s="5"/>
      <c r="E63" s="5"/>
      <c r="F63" s="5"/>
      <c r="G63" s="8"/>
      <c r="H63" s="8"/>
      <c r="I63" s="5"/>
      <c r="J63" s="5"/>
      <c r="O63" s="8"/>
      <c r="P63" s="8"/>
      <c r="Q63" s="8"/>
      <c r="R63" s="8"/>
      <c r="S63" s="5"/>
    </row>
    <row r="64" spans="2:19" ht="12.75">
      <c r="B64" s="5"/>
      <c r="C64" s="5"/>
      <c r="D64" s="5"/>
      <c r="E64" s="5"/>
      <c r="F64" s="5"/>
      <c r="G64" s="5"/>
      <c r="H64" s="8"/>
      <c r="I64" s="5"/>
      <c r="J64" s="5"/>
      <c r="K64" s="8"/>
      <c r="L64" s="8"/>
      <c r="M64" s="8"/>
      <c r="N64" s="8"/>
      <c r="O64" s="8"/>
      <c r="P64" s="8"/>
      <c r="Q64" s="8"/>
      <c r="R64" s="8"/>
      <c r="S64" s="5"/>
    </row>
    <row r="65" spans="2:19" ht="12.75">
      <c r="B65" s="5"/>
      <c r="C65" s="5"/>
      <c r="D65" s="5"/>
      <c r="E65" s="5"/>
      <c r="F65" s="5"/>
      <c r="G65" s="5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B1:S70"/>
  <sheetViews>
    <sheetView workbookViewId="0" topLeftCell="A1">
      <selection activeCell="Q1" sqref="Q1"/>
    </sheetView>
  </sheetViews>
  <sheetFormatPr defaultColWidth="9.140625" defaultRowHeight="12.75"/>
  <cols>
    <col min="1" max="1" width="1.7109375" style="0" customWidth="1"/>
    <col min="2" max="15" width="6.7109375" style="0" customWidth="1"/>
    <col min="16" max="16" width="1.1484375" style="0" customWidth="1"/>
    <col min="17" max="16384" width="6.7109375" style="0" customWidth="1"/>
  </cols>
  <sheetData>
    <row r="1" ht="12.75">
      <c r="B1" s="1" t="s">
        <v>25</v>
      </c>
    </row>
    <row r="2" ht="12.75">
      <c r="B2" s="11"/>
    </row>
    <row r="3" spans="2:18" ht="12.75">
      <c r="B3" s="1"/>
      <c r="Q3" s="15"/>
      <c r="R3" s="15"/>
    </row>
    <row r="4" spans="9:17" ht="12.75">
      <c r="I4" s="5"/>
      <c r="J4" s="3" t="s">
        <v>3</v>
      </c>
      <c r="K4" s="4"/>
      <c r="L4" s="3" t="s">
        <v>4</v>
      </c>
      <c r="M4" s="4"/>
      <c r="N4" s="31" t="s">
        <v>28</v>
      </c>
      <c r="O4" s="4"/>
      <c r="Q4" s="15"/>
    </row>
    <row r="5" spans="9:17" ht="12.75">
      <c r="I5" s="7" t="s">
        <v>5</v>
      </c>
      <c r="J5" s="7" t="s">
        <v>0</v>
      </c>
      <c r="K5" s="12" t="s">
        <v>2</v>
      </c>
      <c r="L5" s="7" t="s">
        <v>0</v>
      </c>
      <c r="M5" s="12" t="s">
        <v>2</v>
      </c>
      <c r="N5" s="12" t="s">
        <v>27</v>
      </c>
      <c r="O5" s="12" t="s">
        <v>26</v>
      </c>
      <c r="Q5" s="15"/>
    </row>
    <row r="6" spans="9:17" ht="12.75">
      <c r="I6">
        <v>0</v>
      </c>
      <c r="J6" s="2">
        <v>20</v>
      </c>
      <c r="K6" s="2">
        <v>26</v>
      </c>
      <c r="L6" s="2">
        <v>50</v>
      </c>
      <c r="M6" s="2">
        <v>12</v>
      </c>
      <c r="N6" s="19">
        <f aca="true" t="shared" si="0" ref="N6:N13">L6-J6</f>
        <v>30</v>
      </c>
      <c r="O6">
        <f>N7-N6</f>
        <v>-14</v>
      </c>
      <c r="Q6" s="15"/>
    </row>
    <row r="7" spans="9:15" ht="12.75">
      <c r="I7">
        <v>1</v>
      </c>
      <c r="J7">
        <f aca="true" t="shared" si="1" ref="J7:J13">J6+K6</f>
        <v>46</v>
      </c>
      <c r="K7">
        <f aca="true" t="shared" si="2" ref="K7:K12">K6</f>
        <v>26</v>
      </c>
      <c r="L7">
        <f aca="true" t="shared" si="3" ref="L7:L13">L6+M6</f>
        <v>62</v>
      </c>
      <c r="M7">
        <f aca="true" t="shared" si="4" ref="M7:M12">M6</f>
        <v>12</v>
      </c>
      <c r="N7" s="19">
        <f t="shared" si="0"/>
        <v>16</v>
      </c>
      <c r="O7">
        <f aca="true" t="shared" si="5" ref="O7:O12">N8-N7</f>
        <v>-14</v>
      </c>
    </row>
    <row r="8" spans="9:15" ht="12.75">
      <c r="I8">
        <v>2</v>
      </c>
      <c r="J8">
        <f t="shared" si="1"/>
        <v>72</v>
      </c>
      <c r="K8">
        <f t="shared" si="2"/>
        <v>26</v>
      </c>
      <c r="L8">
        <f t="shared" si="3"/>
        <v>74</v>
      </c>
      <c r="M8">
        <f t="shared" si="4"/>
        <v>12</v>
      </c>
      <c r="N8" s="19">
        <f t="shared" si="0"/>
        <v>2</v>
      </c>
      <c r="O8">
        <f t="shared" si="5"/>
        <v>-14</v>
      </c>
    </row>
    <row r="9" spans="9:15" ht="12.75">
      <c r="I9">
        <v>3</v>
      </c>
      <c r="J9">
        <f t="shared" si="1"/>
        <v>98</v>
      </c>
      <c r="K9">
        <f t="shared" si="2"/>
        <v>26</v>
      </c>
      <c r="L9">
        <f t="shared" si="3"/>
        <v>86</v>
      </c>
      <c r="M9">
        <f t="shared" si="4"/>
        <v>12</v>
      </c>
      <c r="N9" s="19">
        <f t="shared" si="0"/>
        <v>-12</v>
      </c>
      <c r="O9">
        <f t="shared" si="5"/>
        <v>-14</v>
      </c>
    </row>
    <row r="10" spans="9:15" ht="12.75">
      <c r="I10">
        <v>4</v>
      </c>
      <c r="J10">
        <f t="shared" si="1"/>
        <v>124</v>
      </c>
      <c r="K10">
        <f t="shared" si="2"/>
        <v>26</v>
      </c>
      <c r="L10">
        <f t="shared" si="3"/>
        <v>98</v>
      </c>
      <c r="M10">
        <f t="shared" si="4"/>
        <v>12</v>
      </c>
      <c r="N10" s="19">
        <f t="shared" si="0"/>
        <v>-26</v>
      </c>
      <c r="O10">
        <f t="shared" si="5"/>
        <v>-14</v>
      </c>
    </row>
    <row r="11" spans="9:15" ht="12.75">
      <c r="I11">
        <v>5</v>
      </c>
      <c r="J11">
        <f t="shared" si="1"/>
        <v>150</v>
      </c>
      <c r="K11">
        <f t="shared" si="2"/>
        <v>26</v>
      </c>
      <c r="L11">
        <f t="shared" si="3"/>
        <v>110</v>
      </c>
      <c r="M11">
        <f t="shared" si="4"/>
        <v>12</v>
      </c>
      <c r="N11" s="19">
        <f t="shared" si="0"/>
        <v>-40</v>
      </c>
      <c r="O11">
        <f t="shared" si="5"/>
        <v>-14</v>
      </c>
    </row>
    <row r="12" spans="9:15" ht="12.75">
      <c r="I12">
        <v>6</v>
      </c>
      <c r="J12">
        <f t="shared" si="1"/>
        <v>176</v>
      </c>
      <c r="K12">
        <f t="shared" si="2"/>
        <v>26</v>
      </c>
      <c r="L12">
        <f t="shared" si="3"/>
        <v>122</v>
      </c>
      <c r="M12">
        <f t="shared" si="4"/>
        <v>12</v>
      </c>
      <c r="N12" s="19">
        <f t="shared" si="0"/>
        <v>-54</v>
      </c>
      <c r="O12">
        <f t="shared" si="5"/>
        <v>-14</v>
      </c>
    </row>
    <row r="13" spans="9:14" ht="12.75">
      <c r="I13">
        <v>7</v>
      </c>
      <c r="J13">
        <f t="shared" si="1"/>
        <v>202</v>
      </c>
      <c r="L13">
        <f t="shared" si="3"/>
        <v>134</v>
      </c>
      <c r="M13" s="5"/>
      <c r="N13" s="19">
        <f t="shared" si="0"/>
        <v>-68</v>
      </c>
    </row>
    <row r="27" spans="2:16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6"/>
      <c r="P30" s="5"/>
      <c r="Q30" s="5"/>
    </row>
    <row r="31" spans="10:17" ht="12.75">
      <c r="J31" s="5"/>
      <c r="K31" s="8"/>
      <c r="L31" s="8"/>
      <c r="M31" s="8"/>
      <c r="N31" s="6"/>
      <c r="O31" s="5"/>
      <c r="P31" s="5"/>
      <c r="Q31" s="5"/>
    </row>
    <row r="32" spans="10:17" ht="12.75">
      <c r="J32" s="5"/>
      <c r="K32" s="5"/>
      <c r="L32" s="5"/>
      <c r="M32" s="5"/>
      <c r="N32" s="5"/>
      <c r="O32" s="5"/>
      <c r="P32" s="5"/>
      <c r="Q32" s="5"/>
    </row>
    <row r="33" spans="10:17" ht="12.75">
      <c r="J33" s="5"/>
      <c r="K33" s="5"/>
      <c r="L33" s="5"/>
      <c r="M33" s="5"/>
      <c r="N33" s="5"/>
      <c r="O33" s="8"/>
      <c r="P33" s="5"/>
      <c r="Q33" s="5"/>
    </row>
    <row r="34" spans="10:17" ht="12.75">
      <c r="J34" s="5"/>
      <c r="K34" s="5"/>
      <c r="L34" s="5"/>
      <c r="M34" s="5"/>
      <c r="N34" s="5"/>
      <c r="O34" s="5"/>
      <c r="P34" s="5"/>
      <c r="Q34" s="5"/>
    </row>
    <row r="35" spans="10:17" ht="12.75">
      <c r="J35" s="5"/>
      <c r="K35" s="5"/>
      <c r="L35" s="5"/>
      <c r="M35" s="5"/>
      <c r="N35" s="5"/>
      <c r="O35" s="5"/>
      <c r="P35" s="5"/>
      <c r="Q35" s="5"/>
    </row>
    <row r="36" spans="10:17" ht="12.75">
      <c r="J36" s="5"/>
      <c r="K36" s="5"/>
      <c r="L36" s="5"/>
      <c r="M36" s="5"/>
      <c r="N36" s="5"/>
      <c r="O36" s="8"/>
      <c r="P36" s="5"/>
      <c r="Q36" s="5"/>
    </row>
    <row r="37" spans="10:17" ht="12.75">
      <c r="J37" s="5"/>
      <c r="K37" s="5"/>
      <c r="L37" s="5"/>
      <c r="M37" s="5"/>
      <c r="N37" s="5"/>
      <c r="O37" s="5"/>
      <c r="P37" s="5"/>
      <c r="Q37" s="5"/>
    </row>
    <row r="38" spans="8:17" ht="12.75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8:17" ht="12.75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6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2" spans="10:14" ht="12.75">
      <c r="J52" s="5"/>
      <c r="N52" s="5"/>
    </row>
    <row r="53" spans="10:14" ht="12.75">
      <c r="J53" s="5"/>
      <c r="K53" s="8"/>
      <c r="L53" s="8"/>
      <c r="M53" s="5"/>
      <c r="N53" s="5"/>
    </row>
    <row r="54" spans="10:14" ht="12.75">
      <c r="J54" s="5"/>
      <c r="K54" s="5"/>
      <c r="L54" s="5"/>
      <c r="M54" s="5"/>
      <c r="N54" s="5"/>
    </row>
    <row r="55" spans="10:14" ht="12.75">
      <c r="J55" s="8"/>
      <c r="K55" s="5"/>
      <c r="L55" s="5"/>
      <c r="M55" s="9"/>
      <c r="N55" s="5"/>
    </row>
    <row r="56" spans="10:14" ht="12.75">
      <c r="J56" s="8"/>
      <c r="K56" s="5"/>
      <c r="L56" s="5"/>
      <c r="M56" s="9"/>
      <c r="N56" s="5"/>
    </row>
    <row r="57" spans="10:14" ht="12.75">
      <c r="J57" s="5"/>
      <c r="K57" s="8"/>
      <c r="L57" s="8"/>
      <c r="M57" s="9"/>
      <c r="N57" s="5"/>
    </row>
    <row r="59" spans="15:18" ht="12.75">
      <c r="O59" s="5"/>
      <c r="P59" s="5"/>
      <c r="Q59" s="5"/>
      <c r="R59" s="5"/>
    </row>
    <row r="60" spans="3:19" ht="12.75">
      <c r="C60" s="5"/>
      <c r="D60" s="5"/>
      <c r="E60" s="5"/>
      <c r="F60" s="5"/>
      <c r="G60" s="5"/>
      <c r="H60" s="5"/>
      <c r="I60" s="5"/>
      <c r="J60" s="5"/>
      <c r="O60" s="5"/>
      <c r="P60" s="5"/>
      <c r="Q60" s="5"/>
      <c r="R60" s="5"/>
      <c r="S60" s="5"/>
    </row>
    <row r="61" spans="2:19" ht="12.75">
      <c r="B61" s="5"/>
      <c r="C61" s="5"/>
      <c r="D61" s="5"/>
      <c r="E61" s="5"/>
      <c r="F61" s="5"/>
      <c r="G61" s="5"/>
      <c r="H61" s="5"/>
      <c r="I61" s="5"/>
      <c r="J61" s="5"/>
      <c r="O61" s="5"/>
      <c r="P61" s="5"/>
      <c r="Q61" s="5"/>
      <c r="R61" s="5"/>
      <c r="S61" s="5"/>
    </row>
    <row r="62" spans="2:19" ht="12.75">
      <c r="B62" s="5"/>
      <c r="C62" s="5"/>
      <c r="D62" s="5"/>
      <c r="E62" s="5"/>
      <c r="F62" s="5"/>
      <c r="G62" s="5"/>
      <c r="H62" s="5"/>
      <c r="I62" s="5"/>
      <c r="J62" s="5"/>
      <c r="O62" s="10"/>
      <c r="P62" s="10"/>
      <c r="Q62" s="10"/>
      <c r="R62" s="10"/>
      <c r="S62" s="5"/>
    </row>
    <row r="63" spans="2:19" ht="12.75">
      <c r="B63" s="5"/>
      <c r="C63" s="5"/>
      <c r="D63" s="5"/>
      <c r="E63" s="5"/>
      <c r="F63" s="5"/>
      <c r="G63" s="8"/>
      <c r="H63" s="8"/>
      <c r="I63" s="5"/>
      <c r="J63" s="5"/>
      <c r="O63" s="8"/>
      <c r="P63" s="8"/>
      <c r="Q63" s="8"/>
      <c r="R63" s="8"/>
      <c r="S63" s="5"/>
    </row>
    <row r="64" spans="2:19" ht="12.75">
      <c r="B64" s="5"/>
      <c r="C64" s="5"/>
      <c r="D64" s="5"/>
      <c r="E64" s="5"/>
      <c r="F64" s="5"/>
      <c r="G64" s="5"/>
      <c r="H64" s="8"/>
      <c r="I64" s="5"/>
      <c r="J64" s="5"/>
      <c r="K64" s="8"/>
      <c r="L64" s="8"/>
      <c r="M64" s="8"/>
      <c r="N64" s="8"/>
      <c r="O64" s="8"/>
      <c r="P64" s="8"/>
      <c r="Q64" s="8"/>
      <c r="R64" s="8"/>
      <c r="S64" s="5"/>
    </row>
    <row r="65" spans="2:19" ht="12.75">
      <c r="B65" s="5"/>
      <c r="C65" s="5"/>
      <c r="D65" s="5"/>
      <c r="E65" s="5"/>
      <c r="F65" s="5"/>
      <c r="G65" s="5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B1:S70"/>
  <sheetViews>
    <sheetView workbookViewId="0" topLeftCell="A1">
      <selection activeCell="Q1" sqref="Q1"/>
    </sheetView>
  </sheetViews>
  <sheetFormatPr defaultColWidth="9.140625" defaultRowHeight="12.75"/>
  <cols>
    <col min="1" max="1" width="1.7109375" style="0" customWidth="1"/>
    <col min="2" max="15" width="6.7109375" style="0" customWidth="1"/>
    <col min="16" max="16" width="1.1484375" style="0" customWidth="1"/>
    <col min="17" max="16384" width="6.7109375" style="0" customWidth="1"/>
  </cols>
  <sheetData>
    <row r="1" ht="12.75">
      <c r="B1" s="1" t="s">
        <v>32</v>
      </c>
    </row>
    <row r="2" ht="12.75">
      <c r="B2" s="11"/>
    </row>
    <row r="3" spans="2:18" ht="12.75">
      <c r="B3" s="1"/>
      <c r="Q3" s="15"/>
      <c r="R3" s="15"/>
    </row>
    <row r="4" spans="9:17" ht="12.75">
      <c r="I4" s="5"/>
      <c r="J4" s="3" t="s">
        <v>3</v>
      </c>
      <c r="K4" s="4"/>
      <c r="L4" s="3" t="s">
        <v>4</v>
      </c>
      <c r="M4" s="4"/>
      <c r="N4" s="31" t="s">
        <v>28</v>
      </c>
      <c r="O4" s="4"/>
      <c r="Q4" s="15"/>
    </row>
    <row r="5" spans="9:17" ht="12.75">
      <c r="I5" s="7" t="s">
        <v>5</v>
      </c>
      <c r="J5" s="7" t="s">
        <v>0</v>
      </c>
      <c r="K5" s="12" t="s">
        <v>2</v>
      </c>
      <c r="L5" s="7" t="s">
        <v>0</v>
      </c>
      <c r="M5" s="12" t="s">
        <v>2</v>
      </c>
      <c r="N5" s="12" t="s">
        <v>27</v>
      </c>
      <c r="O5" s="12" t="s">
        <v>26</v>
      </c>
      <c r="Q5" s="15"/>
    </row>
    <row r="6" spans="9:17" ht="12.75">
      <c r="I6">
        <v>0</v>
      </c>
      <c r="J6" s="2">
        <v>20</v>
      </c>
      <c r="K6" s="2">
        <v>26</v>
      </c>
      <c r="L6" s="2">
        <v>50</v>
      </c>
      <c r="M6" s="2">
        <v>12</v>
      </c>
      <c r="N6" s="19">
        <f aca="true" t="shared" si="0" ref="N6:N13">L6-J6</f>
        <v>30</v>
      </c>
      <c r="O6">
        <f aca="true" t="shared" si="1" ref="O6:O12">N7-N6</f>
        <v>-14</v>
      </c>
      <c r="Q6" s="15"/>
    </row>
    <row r="7" spans="9:15" ht="12.75">
      <c r="I7">
        <v>1</v>
      </c>
      <c r="J7">
        <f aca="true" t="shared" si="2" ref="J7:J13">J6+K6</f>
        <v>46</v>
      </c>
      <c r="K7">
        <f aca="true" t="shared" si="3" ref="K7:K12">K6</f>
        <v>26</v>
      </c>
      <c r="L7">
        <f aca="true" t="shared" si="4" ref="L7:L13">L6+M6</f>
        <v>62</v>
      </c>
      <c r="M7">
        <f aca="true" t="shared" si="5" ref="M7:M12">M6</f>
        <v>12</v>
      </c>
      <c r="N7" s="19">
        <f t="shared" si="0"/>
        <v>16</v>
      </c>
      <c r="O7">
        <f t="shared" si="1"/>
        <v>-14</v>
      </c>
    </row>
    <row r="8" spans="9:15" ht="12.75">
      <c r="I8">
        <v>2</v>
      </c>
      <c r="J8">
        <f t="shared" si="2"/>
        <v>72</v>
      </c>
      <c r="K8">
        <f t="shared" si="3"/>
        <v>26</v>
      </c>
      <c r="L8">
        <f t="shared" si="4"/>
        <v>74</v>
      </c>
      <c r="M8">
        <f t="shared" si="5"/>
        <v>12</v>
      </c>
      <c r="N8" s="19">
        <f t="shared" si="0"/>
        <v>2</v>
      </c>
      <c r="O8">
        <f t="shared" si="1"/>
        <v>-14</v>
      </c>
    </row>
    <row r="9" spans="9:15" ht="12.75">
      <c r="I9">
        <v>3</v>
      </c>
      <c r="J9">
        <f t="shared" si="2"/>
        <v>98</v>
      </c>
      <c r="K9">
        <f t="shared" si="3"/>
        <v>26</v>
      </c>
      <c r="L9">
        <f t="shared" si="4"/>
        <v>86</v>
      </c>
      <c r="M9">
        <f t="shared" si="5"/>
        <v>12</v>
      </c>
      <c r="N9" s="19">
        <f t="shared" si="0"/>
        <v>-12</v>
      </c>
      <c r="O9">
        <f t="shared" si="1"/>
        <v>-14</v>
      </c>
    </row>
    <row r="10" spans="9:15" ht="12.75">
      <c r="I10">
        <v>4</v>
      </c>
      <c r="J10">
        <f t="shared" si="2"/>
        <v>124</v>
      </c>
      <c r="K10">
        <f t="shared" si="3"/>
        <v>26</v>
      </c>
      <c r="L10">
        <f t="shared" si="4"/>
        <v>98</v>
      </c>
      <c r="M10">
        <f t="shared" si="5"/>
        <v>12</v>
      </c>
      <c r="N10" s="19">
        <f t="shared" si="0"/>
        <v>-26</v>
      </c>
      <c r="O10">
        <f t="shared" si="1"/>
        <v>-14</v>
      </c>
    </row>
    <row r="11" spans="9:15" ht="12.75">
      <c r="I11">
        <v>5</v>
      </c>
      <c r="J11">
        <f t="shared" si="2"/>
        <v>150</v>
      </c>
      <c r="K11">
        <f t="shared" si="3"/>
        <v>26</v>
      </c>
      <c r="L11">
        <f t="shared" si="4"/>
        <v>110</v>
      </c>
      <c r="M11">
        <f t="shared" si="5"/>
        <v>12</v>
      </c>
      <c r="N11" s="19">
        <f t="shared" si="0"/>
        <v>-40</v>
      </c>
      <c r="O11">
        <f t="shared" si="1"/>
        <v>-14</v>
      </c>
    </row>
    <row r="12" spans="9:15" ht="12.75">
      <c r="I12">
        <v>6</v>
      </c>
      <c r="J12">
        <f t="shared" si="2"/>
        <v>176</v>
      </c>
      <c r="K12">
        <f t="shared" si="3"/>
        <v>26</v>
      </c>
      <c r="L12">
        <f t="shared" si="4"/>
        <v>122</v>
      </c>
      <c r="M12">
        <f t="shared" si="5"/>
        <v>12</v>
      </c>
      <c r="N12" s="19">
        <f t="shared" si="0"/>
        <v>-54</v>
      </c>
      <c r="O12">
        <f t="shared" si="1"/>
        <v>-14</v>
      </c>
    </row>
    <row r="13" spans="9:14" ht="12.75">
      <c r="I13">
        <v>7</v>
      </c>
      <c r="J13">
        <f t="shared" si="2"/>
        <v>202</v>
      </c>
      <c r="L13">
        <f t="shared" si="4"/>
        <v>134</v>
      </c>
      <c r="M13" s="5"/>
      <c r="N13" s="19">
        <f t="shared" si="0"/>
        <v>-68</v>
      </c>
    </row>
    <row r="27" spans="2:16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6"/>
      <c r="P30" s="5"/>
      <c r="Q30" s="5"/>
    </row>
    <row r="31" spans="10:17" ht="12.75">
      <c r="J31" s="5"/>
      <c r="K31" s="8"/>
      <c r="L31" s="8"/>
      <c r="M31" s="8"/>
      <c r="N31" s="6"/>
      <c r="O31" s="5"/>
      <c r="P31" s="5"/>
      <c r="Q31" s="5"/>
    </row>
    <row r="32" spans="10:17" ht="12.75">
      <c r="J32" s="5"/>
      <c r="K32" s="5"/>
      <c r="L32" s="5"/>
      <c r="M32" s="5"/>
      <c r="N32" s="5"/>
      <c r="O32" s="5"/>
      <c r="P32" s="5"/>
      <c r="Q32" s="5"/>
    </row>
    <row r="33" spans="10:17" ht="12.75">
      <c r="J33" s="5"/>
      <c r="K33" s="5"/>
      <c r="L33" s="5"/>
      <c r="M33" s="5"/>
      <c r="N33" s="5"/>
      <c r="O33" s="8"/>
      <c r="P33" s="5"/>
      <c r="Q33" s="5"/>
    </row>
    <row r="34" spans="10:17" ht="12.75">
      <c r="J34" s="5"/>
      <c r="K34" s="5"/>
      <c r="L34" s="5"/>
      <c r="M34" s="5"/>
      <c r="N34" s="5"/>
      <c r="O34" s="5"/>
      <c r="P34" s="5"/>
      <c r="Q34" s="5"/>
    </row>
    <row r="35" spans="10:17" ht="12.75">
      <c r="J35" s="5"/>
      <c r="K35" s="5"/>
      <c r="L35" s="5"/>
      <c r="M35" s="5"/>
      <c r="N35" s="5"/>
      <c r="O35" s="5"/>
      <c r="P35" s="5"/>
      <c r="Q35" s="5"/>
    </row>
    <row r="36" spans="10:17" ht="12.75">
      <c r="J36" s="5"/>
      <c r="K36" s="5"/>
      <c r="L36" s="5"/>
      <c r="M36" s="5"/>
      <c r="N36" s="5"/>
      <c r="O36" s="8"/>
      <c r="P36" s="5"/>
      <c r="Q36" s="5"/>
    </row>
    <row r="37" spans="10:17" ht="12.75">
      <c r="J37" s="5"/>
      <c r="K37" s="5"/>
      <c r="L37" s="5"/>
      <c r="M37" s="5"/>
      <c r="N37" s="5"/>
      <c r="O37" s="5"/>
      <c r="P37" s="5"/>
      <c r="Q37" s="5"/>
    </row>
    <row r="38" spans="8:17" ht="12.75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8:17" ht="12.75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6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2" spans="10:14" ht="12.75">
      <c r="J52" s="5"/>
      <c r="N52" s="5"/>
    </row>
    <row r="53" spans="10:14" ht="12.75">
      <c r="J53" s="5"/>
      <c r="K53" s="8"/>
      <c r="L53" s="8"/>
      <c r="M53" s="5"/>
      <c r="N53" s="5"/>
    </row>
    <row r="54" spans="10:14" ht="12.75">
      <c r="J54" s="5"/>
      <c r="K54" s="5"/>
      <c r="L54" s="5"/>
      <c r="M54" s="5"/>
      <c r="N54" s="5"/>
    </row>
    <row r="55" spans="10:14" ht="12.75">
      <c r="J55" s="8"/>
      <c r="K55" s="5"/>
      <c r="L55" s="5"/>
      <c r="M55" s="9"/>
      <c r="N55" s="5"/>
    </row>
    <row r="56" spans="10:14" ht="12.75">
      <c r="J56" s="8"/>
      <c r="K56" s="5"/>
      <c r="L56" s="5"/>
      <c r="M56" s="9"/>
      <c r="N56" s="5"/>
    </row>
    <row r="57" spans="10:14" ht="12.75">
      <c r="J57" s="5"/>
      <c r="K57" s="8"/>
      <c r="L57" s="8"/>
      <c r="M57" s="9"/>
      <c r="N57" s="5"/>
    </row>
    <row r="59" spans="15:18" ht="12.75">
      <c r="O59" s="5"/>
      <c r="P59" s="5"/>
      <c r="Q59" s="5"/>
      <c r="R59" s="5"/>
    </row>
    <row r="60" spans="3:19" ht="12.75">
      <c r="C60" s="5"/>
      <c r="D60" s="5"/>
      <c r="E60" s="5"/>
      <c r="F60" s="5"/>
      <c r="G60" s="5"/>
      <c r="H60" s="5"/>
      <c r="I60" s="5"/>
      <c r="J60" s="5"/>
      <c r="O60" s="5"/>
      <c r="P60" s="5"/>
      <c r="Q60" s="5"/>
      <c r="R60" s="5"/>
      <c r="S60" s="5"/>
    </row>
    <row r="61" spans="2:19" ht="12.75">
      <c r="B61" s="5"/>
      <c r="C61" s="5"/>
      <c r="D61" s="5"/>
      <c r="E61" s="5"/>
      <c r="F61" s="5"/>
      <c r="G61" s="5"/>
      <c r="H61" s="5"/>
      <c r="I61" s="5"/>
      <c r="J61" s="5"/>
      <c r="O61" s="5"/>
      <c r="P61" s="5"/>
      <c r="Q61" s="5"/>
      <c r="R61" s="5"/>
      <c r="S61" s="5"/>
    </row>
    <row r="62" spans="2:19" ht="12.75">
      <c r="B62" s="5"/>
      <c r="C62" s="5"/>
      <c r="D62" s="5"/>
      <c r="E62" s="5"/>
      <c r="F62" s="5"/>
      <c r="G62" s="5"/>
      <c r="H62" s="5"/>
      <c r="I62" s="5"/>
      <c r="J62" s="5"/>
      <c r="O62" s="10"/>
      <c r="P62" s="10"/>
      <c r="Q62" s="10"/>
      <c r="R62" s="10"/>
      <c r="S62" s="5"/>
    </row>
    <row r="63" spans="2:19" ht="12.75">
      <c r="B63" s="5"/>
      <c r="C63" s="5"/>
      <c r="D63" s="5"/>
      <c r="E63" s="5"/>
      <c r="F63" s="5"/>
      <c r="G63" s="8"/>
      <c r="H63" s="8"/>
      <c r="I63" s="5"/>
      <c r="J63" s="5"/>
      <c r="O63" s="8"/>
      <c r="P63" s="8"/>
      <c r="Q63" s="8"/>
      <c r="R63" s="8"/>
      <c r="S63" s="5"/>
    </row>
    <row r="64" spans="2:19" ht="12.75">
      <c r="B64" s="5"/>
      <c r="C64" s="5"/>
      <c r="D64" s="5"/>
      <c r="E64" s="5"/>
      <c r="F64" s="5"/>
      <c r="G64" s="5"/>
      <c r="H64" s="8"/>
      <c r="I64" s="5"/>
      <c r="J64" s="5"/>
      <c r="K64" s="8"/>
      <c r="L64" s="8"/>
      <c r="M64" s="8"/>
      <c r="N64" s="8"/>
      <c r="O64" s="8"/>
      <c r="P64" s="8"/>
      <c r="Q64" s="8"/>
      <c r="R64" s="8"/>
      <c r="S64" s="5"/>
    </row>
    <row r="65" spans="2:19" ht="12.75">
      <c r="B65" s="5"/>
      <c r="C65" s="5"/>
      <c r="D65" s="5"/>
      <c r="E65" s="5"/>
      <c r="F65" s="5"/>
      <c r="G65" s="5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/>
  <dimension ref="B1:S70"/>
  <sheetViews>
    <sheetView workbookViewId="0" topLeftCell="A1">
      <selection activeCell="Q1" sqref="Q1"/>
    </sheetView>
  </sheetViews>
  <sheetFormatPr defaultColWidth="9.140625" defaultRowHeight="12.75"/>
  <cols>
    <col min="1" max="1" width="1.7109375" style="0" customWidth="1"/>
    <col min="2" max="15" width="6.7109375" style="0" customWidth="1"/>
    <col min="16" max="16" width="1.1484375" style="0" customWidth="1"/>
    <col min="17" max="16384" width="6.7109375" style="0" customWidth="1"/>
  </cols>
  <sheetData>
    <row r="1" ht="12.75">
      <c r="B1" s="1" t="s">
        <v>33</v>
      </c>
    </row>
    <row r="2" ht="12.75">
      <c r="B2" s="11"/>
    </row>
    <row r="3" spans="2:18" ht="12.75">
      <c r="B3" s="1"/>
      <c r="Q3" s="15"/>
      <c r="R3" s="15"/>
    </row>
    <row r="4" spans="9:17" ht="12.75">
      <c r="I4" s="5"/>
      <c r="J4" s="3" t="s">
        <v>3</v>
      </c>
      <c r="K4" s="4"/>
      <c r="L4" s="3" t="s">
        <v>4</v>
      </c>
      <c r="M4" s="4"/>
      <c r="N4" s="31" t="s">
        <v>28</v>
      </c>
      <c r="O4" s="4"/>
      <c r="Q4" s="15"/>
    </row>
    <row r="5" spans="9:17" ht="12.75">
      <c r="I5" s="7" t="s">
        <v>5</v>
      </c>
      <c r="J5" s="7" t="s">
        <v>0</v>
      </c>
      <c r="K5" s="12" t="s">
        <v>2</v>
      </c>
      <c r="L5" s="7" t="s">
        <v>0</v>
      </c>
      <c r="M5" s="12" t="s">
        <v>2</v>
      </c>
      <c r="N5" s="12" t="s">
        <v>27</v>
      </c>
      <c r="O5" s="12" t="s">
        <v>26</v>
      </c>
      <c r="Q5" s="15"/>
    </row>
    <row r="6" spans="9:17" ht="12.75">
      <c r="I6">
        <v>0</v>
      </c>
      <c r="J6" s="2">
        <v>20</v>
      </c>
      <c r="K6" s="2">
        <v>26</v>
      </c>
      <c r="L6" s="2">
        <v>50</v>
      </c>
      <c r="M6" s="2">
        <v>12</v>
      </c>
      <c r="N6" s="19">
        <f aca="true" t="shared" si="0" ref="N6:N13">L6-J6</f>
        <v>30</v>
      </c>
      <c r="O6">
        <f aca="true" t="shared" si="1" ref="O6:O12">N7-N6</f>
        <v>-14</v>
      </c>
      <c r="Q6" s="15"/>
    </row>
    <row r="7" spans="9:15" ht="12.75">
      <c r="I7">
        <v>1</v>
      </c>
      <c r="J7">
        <f aca="true" t="shared" si="2" ref="J7:J13">J6+K6</f>
        <v>46</v>
      </c>
      <c r="K7">
        <f aca="true" t="shared" si="3" ref="K7:K12">K6</f>
        <v>26</v>
      </c>
      <c r="L7">
        <f aca="true" t="shared" si="4" ref="L7:L13">L6+M6</f>
        <v>62</v>
      </c>
      <c r="M7">
        <f aca="true" t="shared" si="5" ref="M7:M12">M6</f>
        <v>12</v>
      </c>
      <c r="N7" s="19">
        <f t="shared" si="0"/>
        <v>16</v>
      </c>
      <c r="O7">
        <f t="shared" si="1"/>
        <v>-14</v>
      </c>
    </row>
    <row r="8" spans="9:15" ht="12.75">
      <c r="I8">
        <v>2</v>
      </c>
      <c r="J8">
        <f t="shared" si="2"/>
        <v>72</v>
      </c>
      <c r="K8">
        <f t="shared" si="3"/>
        <v>26</v>
      </c>
      <c r="L8">
        <f t="shared" si="4"/>
        <v>74</v>
      </c>
      <c r="M8">
        <f t="shared" si="5"/>
        <v>12</v>
      </c>
      <c r="N8" s="19">
        <f t="shared" si="0"/>
        <v>2</v>
      </c>
      <c r="O8">
        <f t="shared" si="1"/>
        <v>-14</v>
      </c>
    </row>
    <row r="9" spans="9:15" ht="12.75">
      <c r="I9">
        <v>3</v>
      </c>
      <c r="J9">
        <f t="shared" si="2"/>
        <v>98</v>
      </c>
      <c r="K9">
        <f t="shared" si="3"/>
        <v>26</v>
      </c>
      <c r="L9">
        <f t="shared" si="4"/>
        <v>86</v>
      </c>
      <c r="M9">
        <f t="shared" si="5"/>
        <v>12</v>
      </c>
      <c r="N9" s="19">
        <f t="shared" si="0"/>
        <v>-12</v>
      </c>
      <c r="O9">
        <f t="shared" si="1"/>
        <v>-14</v>
      </c>
    </row>
    <row r="10" spans="9:15" ht="12.75">
      <c r="I10">
        <v>4</v>
      </c>
      <c r="J10">
        <f t="shared" si="2"/>
        <v>124</v>
      </c>
      <c r="K10">
        <f t="shared" si="3"/>
        <v>26</v>
      </c>
      <c r="L10">
        <f t="shared" si="4"/>
        <v>98</v>
      </c>
      <c r="M10">
        <f t="shared" si="5"/>
        <v>12</v>
      </c>
      <c r="N10" s="19">
        <f t="shared" si="0"/>
        <v>-26</v>
      </c>
      <c r="O10">
        <f t="shared" si="1"/>
        <v>-14</v>
      </c>
    </row>
    <row r="11" spans="9:15" ht="12.75">
      <c r="I11">
        <v>5</v>
      </c>
      <c r="J11">
        <f t="shared" si="2"/>
        <v>150</v>
      </c>
      <c r="K11">
        <f t="shared" si="3"/>
        <v>26</v>
      </c>
      <c r="L11">
        <f t="shared" si="4"/>
        <v>110</v>
      </c>
      <c r="M11">
        <f t="shared" si="5"/>
        <v>12</v>
      </c>
      <c r="N11" s="19">
        <f t="shared" si="0"/>
        <v>-40</v>
      </c>
      <c r="O11">
        <f t="shared" si="1"/>
        <v>-14</v>
      </c>
    </row>
    <row r="12" spans="9:15" ht="12.75">
      <c r="I12">
        <v>6</v>
      </c>
      <c r="J12">
        <f t="shared" si="2"/>
        <v>176</v>
      </c>
      <c r="K12">
        <f t="shared" si="3"/>
        <v>26</v>
      </c>
      <c r="L12">
        <f t="shared" si="4"/>
        <v>122</v>
      </c>
      <c r="M12">
        <f t="shared" si="5"/>
        <v>12</v>
      </c>
      <c r="N12" s="19">
        <f t="shared" si="0"/>
        <v>-54</v>
      </c>
      <c r="O12">
        <f t="shared" si="1"/>
        <v>-14</v>
      </c>
    </row>
    <row r="13" spans="9:14" ht="12.75">
      <c r="I13">
        <v>7</v>
      </c>
      <c r="J13">
        <f t="shared" si="2"/>
        <v>202</v>
      </c>
      <c r="L13">
        <f t="shared" si="4"/>
        <v>134</v>
      </c>
      <c r="M13" s="5"/>
      <c r="N13" s="19">
        <f t="shared" si="0"/>
        <v>-68</v>
      </c>
    </row>
    <row r="27" spans="2:16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6"/>
      <c r="P30" s="5"/>
      <c r="Q30" s="5"/>
    </row>
    <row r="31" spans="10:17" ht="12.75">
      <c r="J31" s="5"/>
      <c r="K31" s="8"/>
      <c r="L31" s="8"/>
      <c r="M31" s="8"/>
      <c r="N31" s="6"/>
      <c r="O31" s="5"/>
      <c r="P31" s="5"/>
      <c r="Q31" s="5"/>
    </row>
    <row r="32" spans="10:17" ht="12.75">
      <c r="J32" s="5"/>
      <c r="K32" s="5"/>
      <c r="L32" s="5"/>
      <c r="M32" s="5"/>
      <c r="N32" s="5"/>
      <c r="O32" s="5"/>
      <c r="P32" s="5"/>
      <c r="Q32" s="5"/>
    </row>
    <row r="33" spans="10:17" ht="12.75">
      <c r="J33" s="5"/>
      <c r="K33" s="5"/>
      <c r="L33" s="5"/>
      <c r="M33" s="5"/>
      <c r="N33" s="5"/>
      <c r="O33" s="8"/>
      <c r="P33" s="5"/>
      <c r="Q33" s="5"/>
    </row>
    <row r="34" spans="10:17" ht="12.75">
      <c r="J34" s="5"/>
      <c r="K34" s="5"/>
      <c r="L34" s="5"/>
      <c r="M34" s="5"/>
      <c r="N34" s="5"/>
      <c r="O34" s="5"/>
      <c r="P34" s="5"/>
      <c r="Q34" s="5"/>
    </row>
    <row r="35" spans="10:17" ht="12.75">
      <c r="J35" s="5"/>
      <c r="K35" s="5"/>
      <c r="L35" s="5"/>
      <c r="M35" s="5"/>
      <c r="N35" s="5"/>
      <c r="O35" s="5"/>
      <c r="P35" s="5"/>
      <c r="Q35" s="5"/>
    </row>
    <row r="36" spans="10:17" ht="12.75">
      <c r="J36" s="5"/>
      <c r="K36" s="5"/>
      <c r="L36" s="5"/>
      <c r="M36" s="5"/>
      <c r="N36" s="5"/>
      <c r="O36" s="8"/>
      <c r="P36" s="5"/>
      <c r="Q36" s="5"/>
    </row>
    <row r="37" spans="10:17" ht="12.75">
      <c r="J37" s="5"/>
      <c r="K37" s="5"/>
      <c r="L37" s="5"/>
      <c r="M37" s="5"/>
      <c r="N37" s="5"/>
      <c r="O37" s="5"/>
      <c r="P37" s="5"/>
      <c r="Q37" s="5"/>
    </row>
    <row r="38" spans="8:17" ht="12.75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8:17" ht="12.75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6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2" spans="10:14" ht="12.75">
      <c r="J52" s="5"/>
      <c r="N52" s="5"/>
    </row>
    <row r="53" spans="10:14" ht="12.75">
      <c r="J53" s="5"/>
      <c r="K53" s="8"/>
      <c r="L53" s="8"/>
      <c r="M53" s="5"/>
      <c r="N53" s="5"/>
    </row>
    <row r="54" spans="10:14" ht="12.75">
      <c r="J54" s="5"/>
      <c r="K54" s="5"/>
      <c r="L54" s="5"/>
      <c r="M54" s="5"/>
      <c r="N54" s="5"/>
    </row>
    <row r="55" spans="10:14" ht="12.75">
      <c r="J55" s="8"/>
      <c r="K55" s="5"/>
      <c r="L55" s="5"/>
      <c r="M55" s="9"/>
      <c r="N55" s="5"/>
    </row>
    <row r="56" spans="10:14" ht="12.75">
      <c r="J56" s="8"/>
      <c r="K56" s="5"/>
      <c r="L56" s="5"/>
      <c r="M56" s="9"/>
      <c r="N56" s="5"/>
    </row>
    <row r="57" spans="10:14" ht="12.75">
      <c r="J57" s="5"/>
      <c r="K57" s="8"/>
      <c r="L57" s="8"/>
      <c r="M57" s="9"/>
      <c r="N57" s="5"/>
    </row>
    <row r="59" spans="15:18" ht="12.75">
      <c r="O59" s="5"/>
      <c r="P59" s="5"/>
      <c r="Q59" s="5"/>
      <c r="R59" s="5"/>
    </row>
    <row r="60" spans="3:19" ht="12.75">
      <c r="C60" s="5"/>
      <c r="D60" s="5"/>
      <c r="E60" s="5"/>
      <c r="F60" s="5"/>
      <c r="G60" s="5"/>
      <c r="H60" s="5"/>
      <c r="I60" s="5"/>
      <c r="J60" s="5"/>
      <c r="O60" s="5"/>
      <c r="P60" s="5"/>
      <c r="Q60" s="5"/>
      <c r="R60" s="5"/>
      <c r="S60" s="5"/>
    </row>
    <row r="61" spans="2:19" ht="12.75">
      <c r="B61" s="5"/>
      <c r="C61" s="5"/>
      <c r="D61" s="5"/>
      <c r="E61" s="5"/>
      <c r="F61" s="5"/>
      <c r="G61" s="5"/>
      <c r="H61" s="5"/>
      <c r="I61" s="5"/>
      <c r="J61" s="5"/>
      <c r="O61" s="5"/>
      <c r="P61" s="5"/>
      <c r="Q61" s="5"/>
      <c r="R61" s="5"/>
      <c r="S61" s="5"/>
    </row>
    <row r="62" spans="2:19" ht="12.75">
      <c r="B62" s="5"/>
      <c r="C62" s="5"/>
      <c r="D62" s="5"/>
      <c r="E62" s="5"/>
      <c r="F62" s="5"/>
      <c r="G62" s="5"/>
      <c r="H62" s="5"/>
      <c r="I62" s="5"/>
      <c r="J62" s="5"/>
      <c r="O62" s="10"/>
      <c r="P62" s="10"/>
      <c r="Q62" s="10"/>
      <c r="R62" s="10"/>
      <c r="S62" s="5"/>
    </row>
    <row r="63" spans="2:19" ht="12.75">
      <c r="B63" s="5"/>
      <c r="C63" s="5"/>
      <c r="D63" s="5"/>
      <c r="E63" s="5"/>
      <c r="F63" s="5"/>
      <c r="G63" s="8"/>
      <c r="H63" s="8"/>
      <c r="I63" s="5"/>
      <c r="J63" s="5"/>
      <c r="O63" s="8"/>
      <c r="P63" s="8"/>
      <c r="Q63" s="8"/>
      <c r="R63" s="8"/>
      <c r="S63" s="5"/>
    </row>
    <row r="64" spans="2:19" ht="12.75">
      <c r="B64" s="5"/>
      <c r="C64" s="5"/>
      <c r="D64" s="5"/>
      <c r="E64" s="5"/>
      <c r="F64" s="5"/>
      <c r="G64" s="5"/>
      <c r="H64" s="8"/>
      <c r="I64" s="5"/>
      <c r="J64" s="5"/>
      <c r="K64" s="8"/>
      <c r="L64" s="8"/>
      <c r="M64" s="8"/>
      <c r="N64" s="8"/>
      <c r="O64" s="8"/>
      <c r="P64" s="8"/>
      <c r="Q64" s="8"/>
      <c r="R64" s="8"/>
      <c r="S64" s="5"/>
    </row>
    <row r="65" spans="2:19" ht="12.75">
      <c r="B65" s="5"/>
      <c r="C65" s="5"/>
      <c r="D65" s="5"/>
      <c r="E65" s="5"/>
      <c r="F65" s="5"/>
      <c r="G65" s="5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4"/>
  <dimension ref="B1:S70"/>
  <sheetViews>
    <sheetView workbookViewId="0" topLeftCell="A1">
      <selection activeCell="Q1" sqref="Q1"/>
    </sheetView>
  </sheetViews>
  <sheetFormatPr defaultColWidth="9.140625" defaultRowHeight="12.75"/>
  <cols>
    <col min="1" max="1" width="1.7109375" style="0" customWidth="1"/>
    <col min="2" max="15" width="6.7109375" style="0" customWidth="1"/>
    <col min="16" max="16" width="1.1484375" style="0" customWidth="1"/>
    <col min="17" max="16384" width="6.7109375" style="0" customWidth="1"/>
  </cols>
  <sheetData>
    <row r="1" spans="2:12" ht="12.75">
      <c r="B1" s="1" t="s">
        <v>16</v>
      </c>
      <c r="L1" t="s">
        <v>7</v>
      </c>
    </row>
    <row r="2" ht="12.75">
      <c r="B2" s="11"/>
    </row>
    <row r="3" spans="2:18" ht="12.75">
      <c r="B3" s="1"/>
      <c r="Q3" s="15"/>
      <c r="R3" s="15"/>
    </row>
    <row r="4" spans="9:17" ht="12.75">
      <c r="I4" s="5"/>
      <c r="J4" s="3" t="s">
        <v>3</v>
      </c>
      <c r="K4" s="4"/>
      <c r="L4" s="3" t="s">
        <v>4</v>
      </c>
      <c r="M4" s="4"/>
      <c r="Q4" s="15"/>
    </row>
    <row r="5" spans="9:17" ht="12.75">
      <c r="I5" s="7" t="s">
        <v>5</v>
      </c>
      <c r="J5" s="7" t="s">
        <v>0</v>
      </c>
      <c r="K5" s="12" t="s">
        <v>2</v>
      </c>
      <c r="L5" s="7" t="s">
        <v>0</v>
      </c>
      <c r="M5" s="12" t="s">
        <v>2</v>
      </c>
      <c r="N5" s="14" t="s">
        <v>6</v>
      </c>
      <c r="Q5" s="15"/>
    </row>
    <row r="6" spans="9:17" ht="12.75">
      <c r="I6">
        <v>0</v>
      </c>
      <c r="J6" s="2">
        <v>140</v>
      </c>
      <c r="K6" s="2">
        <v>-26</v>
      </c>
      <c r="L6" s="2">
        <v>100</v>
      </c>
      <c r="M6" s="2">
        <v>-12</v>
      </c>
      <c r="N6">
        <f aca="true" t="shared" si="0" ref="N6:N13">L6-J6</f>
        <v>-40</v>
      </c>
      <c r="Q6" s="15"/>
    </row>
    <row r="7" spans="9:14" ht="12.75">
      <c r="I7">
        <v>1</v>
      </c>
      <c r="J7">
        <f aca="true" t="shared" si="1" ref="J7:J13">J6+K6</f>
        <v>114</v>
      </c>
      <c r="K7">
        <f aca="true" t="shared" si="2" ref="K7:K12">K6</f>
        <v>-26</v>
      </c>
      <c r="L7">
        <f aca="true" t="shared" si="3" ref="L7:L13">L6+M6</f>
        <v>88</v>
      </c>
      <c r="M7">
        <f aca="true" t="shared" si="4" ref="M7:M12">M6</f>
        <v>-12</v>
      </c>
      <c r="N7">
        <f t="shared" si="0"/>
        <v>-26</v>
      </c>
    </row>
    <row r="8" spans="9:14" ht="12.75">
      <c r="I8">
        <v>2</v>
      </c>
      <c r="J8">
        <f t="shared" si="1"/>
        <v>88</v>
      </c>
      <c r="K8">
        <f t="shared" si="2"/>
        <v>-26</v>
      </c>
      <c r="L8">
        <f t="shared" si="3"/>
        <v>76</v>
      </c>
      <c r="M8">
        <f t="shared" si="4"/>
        <v>-12</v>
      </c>
      <c r="N8">
        <f t="shared" si="0"/>
        <v>-12</v>
      </c>
    </row>
    <row r="9" spans="9:14" ht="12.75">
      <c r="I9">
        <v>3</v>
      </c>
      <c r="J9">
        <f t="shared" si="1"/>
        <v>62</v>
      </c>
      <c r="K9">
        <f t="shared" si="2"/>
        <v>-26</v>
      </c>
      <c r="L9">
        <f t="shared" si="3"/>
        <v>64</v>
      </c>
      <c r="M9">
        <f t="shared" si="4"/>
        <v>-12</v>
      </c>
      <c r="N9">
        <f t="shared" si="0"/>
        <v>2</v>
      </c>
    </row>
    <row r="10" spans="9:14" ht="12.75">
      <c r="I10">
        <v>4</v>
      </c>
      <c r="J10">
        <f t="shared" si="1"/>
        <v>36</v>
      </c>
      <c r="K10">
        <f t="shared" si="2"/>
        <v>-26</v>
      </c>
      <c r="L10">
        <f t="shared" si="3"/>
        <v>52</v>
      </c>
      <c r="M10">
        <f t="shared" si="4"/>
        <v>-12</v>
      </c>
      <c r="N10">
        <f t="shared" si="0"/>
        <v>16</v>
      </c>
    </row>
    <row r="11" spans="9:14" ht="12.75">
      <c r="I11">
        <v>5</v>
      </c>
      <c r="J11">
        <f t="shared" si="1"/>
        <v>10</v>
      </c>
      <c r="K11">
        <f t="shared" si="2"/>
        <v>-26</v>
      </c>
      <c r="L11">
        <f t="shared" si="3"/>
        <v>40</v>
      </c>
      <c r="M11">
        <f t="shared" si="4"/>
        <v>-12</v>
      </c>
      <c r="N11">
        <f t="shared" si="0"/>
        <v>30</v>
      </c>
    </row>
    <row r="12" spans="9:14" ht="12.75">
      <c r="I12">
        <v>6</v>
      </c>
      <c r="J12">
        <f t="shared" si="1"/>
        <v>-16</v>
      </c>
      <c r="K12">
        <f t="shared" si="2"/>
        <v>-26</v>
      </c>
      <c r="L12">
        <f t="shared" si="3"/>
        <v>28</v>
      </c>
      <c r="M12">
        <f t="shared" si="4"/>
        <v>-12</v>
      </c>
      <c r="N12">
        <f t="shared" si="0"/>
        <v>44</v>
      </c>
    </row>
    <row r="13" spans="9:14" ht="12.75">
      <c r="I13">
        <v>7</v>
      </c>
      <c r="J13">
        <f t="shared" si="1"/>
        <v>-42</v>
      </c>
      <c r="L13">
        <f t="shared" si="3"/>
        <v>16</v>
      </c>
      <c r="M13" s="5"/>
      <c r="N13">
        <f t="shared" si="0"/>
        <v>58</v>
      </c>
    </row>
    <row r="27" spans="2:16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6"/>
      <c r="P30" s="5"/>
      <c r="Q30" s="5"/>
    </row>
    <row r="31" spans="10:17" ht="12.75">
      <c r="J31" s="5"/>
      <c r="K31" s="8"/>
      <c r="L31" s="8"/>
      <c r="M31" s="8"/>
      <c r="N31" s="6"/>
      <c r="O31" s="5"/>
      <c r="P31" s="5"/>
      <c r="Q31" s="5"/>
    </row>
    <row r="32" spans="10:17" ht="12.75">
      <c r="J32" s="5"/>
      <c r="K32" s="5"/>
      <c r="L32" s="5"/>
      <c r="M32" s="5"/>
      <c r="N32" s="5"/>
      <c r="O32" s="5"/>
      <c r="P32" s="5"/>
      <c r="Q32" s="5"/>
    </row>
    <row r="33" spans="10:17" ht="12.75">
      <c r="J33" s="5"/>
      <c r="K33" s="5"/>
      <c r="L33" s="5"/>
      <c r="M33" s="5"/>
      <c r="N33" s="5"/>
      <c r="O33" s="8"/>
      <c r="P33" s="5"/>
      <c r="Q33" s="5"/>
    </row>
    <row r="34" spans="10:17" ht="12.75">
      <c r="J34" s="5"/>
      <c r="K34" s="5"/>
      <c r="L34" s="5"/>
      <c r="M34" s="5"/>
      <c r="N34" s="5"/>
      <c r="O34" s="5"/>
      <c r="P34" s="5"/>
      <c r="Q34" s="5"/>
    </row>
    <row r="35" spans="10:17" ht="12.75">
      <c r="J35" s="5"/>
      <c r="K35" s="5"/>
      <c r="L35" s="5"/>
      <c r="M35" s="5"/>
      <c r="N35" s="5"/>
      <c r="O35" s="5"/>
      <c r="P35" s="5"/>
      <c r="Q35" s="5"/>
    </row>
    <row r="36" spans="10:17" ht="12.75">
      <c r="J36" s="5"/>
      <c r="K36" s="5"/>
      <c r="L36" s="5"/>
      <c r="M36" s="5"/>
      <c r="N36" s="5"/>
      <c r="O36" s="8"/>
      <c r="P36" s="5"/>
      <c r="Q36" s="5"/>
    </row>
    <row r="37" spans="10:17" ht="12.75">
      <c r="J37" s="5"/>
      <c r="K37" s="5"/>
      <c r="L37" s="5"/>
      <c r="M37" s="5"/>
      <c r="N37" s="5"/>
      <c r="O37" s="5"/>
      <c r="P37" s="5"/>
      <c r="Q37" s="5"/>
    </row>
    <row r="38" spans="8:17" ht="12.75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8:17" ht="12.75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6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2" spans="10:14" ht="12.75">
      <c r="J52" s="5"/>
      <c r="N52" s="5"/>
    </row>
    <row r="53" spans="10:14" ht="12.75">
      <c r="J53" s="5"/>
      <c r="K53" s="8"/>
      <c r="L53" s="8"/>
      <c r="M53" s="5"/>
      <c r="N53" s="5"/>
    </row>
    <row r="54" spans="10:14" ht="12.75">
      <c r="J54" s="5"/>
      <c r="K54" s="5"/>
      <c r="L54" s="5"/>
      <c r="M54" s="5"/>
      <c r="N54" s="5"/>
    </row>
    <row r="55" spans="10:14" ht="12.75">
      <c r="J55" s="8"/>
      <c r="K55" s="5"/>
      <c r="L55" s="5"/>
      <c r="M55" s="9"/>
      <c r="N55" s="5"/>
    </row>
    <row r="56" spans="10:14" ht="12.75">
      <c r="J56" s="8"/>
      <c r="K56" s="5"/>
      <c r="L56" s="5"/>
      <c r="M56" s="9"/>
      <c r="N56" s="5"/>
    </row>
    <row r="57" spans="10:14" ht="12.75">
      <c r="J57" s="5"/>
      <c r="K57" s="8"/>
      <c r="L57" s="8"/>
      <c r="M57" s="9"/>
      <c r="N57" s="5"/>
    </row>
    <row r="59" spans="15:18" ht="12.75">
      <c r="O59" s="5"/>
      <c r="P59" s="5"/>
      <c r="Q59" s="5"/>
      <c r="R59" s="5"/>
    </row>
    <row r="60" spans="3:19" ht="12.75">
      <c r="C60" s="5"/>
      <c r="D60" s="5"/>
      <c r="E60" s="5"/>
      <c r="F60" s="5"/>
      <c r="G60" s="5"/>
      <c r="H60" s="5"/>
      <c r="I60" s="5"/>
      <c r="J60" s="5"/>
      <c r="O60" s="5"/>
      <c r="P60" s="5"/>
      <c r="Q60" s="5"/>
      <c r="R60" s="5"/>
      <c r="S60" s="5"/>
    </row>
    <row r="61" spans="2:19" ht="12.75">
      <c r="B61" s="5"/>
      <c r="C61" s="5"/>
      <c r="D61" s="5"/>
      <c r="E61" s="5"/>
      <c r="F61" s="5"/>
      <c r="G61" s="5"/>
      <c r="H61" s="5"/>
      <c r="I61" s="5"/>
      <c r="J61" s="5"/>
      <c r="O61" s="5"/>
      <c r="P61" s="5"/>
      <c r="Q61" s="5"/>
      <c r="R61" s="5"/>
      <c r="S61" s="5"/>
    </row>
    <row r="62" spans="2:19" ht="12.75">
      <c r="B62" s="5"/>
      <c r="C62" s="5"/>
      <c r="D62" s="5"/>
      <c r="E62" s="5"/>
      <c r="F62" s="5"/>
      <c r="G62" s="5"/>
      <c r="H62" s="5"/>
      <c r="I62" s="5"/>
      <c r="J62" s="5"/>
      <c r="O62" s="10"/>
      <c r="P62" s="10"/>
      <c r="Q62" s="10"/>
      <c r="R62" s="10"/>
      <c r="S62" s="5"/>
    </row>
    <row r="63" spans="2:19" ht="12.75">
      <c r="B63" s="5"/>
      <c r="C63" s="5"/>
      <c r="D63" s="5"/>
      <c r="E63" s="5"/>
      <c r="F63" s="5"/>
      <c r="G63" s="8"/>
      <c r="H63" s="8"/>
      <c r="I63" s="5"/>
      <c r="J63" s="5"/>
      <c r="O63" s="8"/>
      <c r="P63" s="8"/>
      <c r="Q63" s="8"/>
      <c r="R63" s="8"/>
      <c r="S63" s="5"/>
    </row>
    <row r="64" spans="2:19" ht="12.75">
      <c r="B64" s="5"/>
      <c r="C64" s="5"/>
      <c r="D64" s="5"/>
      <c r="E64" s="5"/>
      <c r="F64" s="5"/>
      <c r="G64" s="5"/>
      <c r="H64" s="8"/>
      <c r="I64" s="5"/>
      <c r="J64" s="5"/>
      <c r="K64" s="8"/>
      <c r="L64" s="8"/>
      <c r="M64" s="8"/>
      <c r="N64" s="8"/>
      <c r="O64" s="8"/>
      <c r="P64" s="8"/>
      <c r="Q64" s="8"/>
      <c r="R64" s="8"/>
      <c r="S64" s="5"/>
    </row>
    <row r="65" spans="2:19" ht="12.75">
      <c r="B65" s="5"/>
      <c r="C65" s="5"/>
      <c r="D65" s="5"/>
      <c r="E65" s="5"/>
      <c r="F65" s="5"/>
      <c r="G65" s="5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2:19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2:19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2:19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2:19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5"/>
  <dimension ref="B1:U70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1.7109375" style="0" customWidth="1"/>
    <col min="2" max="15" width="6.7109375" style="0" customWidth="1"/>
    <col min="16" max="16" width="1.1484375" style="0" customWidth="1"/>
    <col min="17" max="16384" width="6.7109375" style="0" customWidth="1"/>
  </cols>
  <sheetData>
    <row r="1" spans="2:12" ht="12.75">
      <c r="B1" s="1" t="s">
        <v>16</v>
      </c>
      <c r="L1" t="s">
        <v>10</v>
      </c>
    </row>
    <row r="2" ht="12.75">
      <c r="B2" s="11"/>
    </row>
    <row r="3" ht="12.75">
      <c r="B3" s="1"/>
    </row>
    <row r="4" spans="9:13" ht="12.75">
      <c r="I4" s="5"/>
      <c r="J4" s="3" t="s">
        <v>3</v>
      </c>
      <c r="K4" s="4"/>
      <c r="L4" s="3" t="s">
        <v>4</v>
      </c>
      <c r="M4" s="4"/>
    </row>
    <row r="5" spans="9:14" ht="12.75">
      <c r="I5" s="7" t="s">
        <v>5</v>
      </c>
      <c r="J5" s="7" t="s">
        <v>0</v>
      </c>
      <c r="K5" s="12" t="s">
        <v>2</v>
      </c>
      <c r="L5" s="7" t="s">
        <v>0</v>
      </c>
      <c r="M5" s="12" t="s">
        <v>2</v>
      </c>
      <c r="N5" s="14" t="s">
        <v>6</v>
      </c>
    </row>
    <row r="6" spans="9:14" ht="12.75">
      <c r="I6">
        <v>0</v>
      </c>
      <c r="J6" s="2">
        <v>140</v>
      </c>
      <c r="K6" s="2">
        <v>-16</v>
      </c>
      <c r="L6" s="2">
        <v>108</v>
      </c>
      <c r="M6" s="2">
        <v>-10</v>
      </c>
      <c r="N6">
        <f aca="true" t="shared" si="0" ref="N6:N13">L6-J6</f>
        <v>-32</v>
      </c>
    </row>
    <row r="7" spans="9:14" ht="12.75">
      <c r="I7">
        <v>1</v>
      </c>
      <c r="J7">
        <f aca="true" t="shared" si="1" ref="J7:J13">J6+K6</f>
        <v>124</v>
      </c>
      <c r="K7">
        <f aca="true" t="shared" si="2" ref="K7:K12">K6</f>
        <v>-16</v>
      </c>
      <c r="L7">
        <f aca="true" t="shared" si="3" ref="L7:L13">L6+M6</f>
        <v>98</v>
      </c>
      <c r="M7">
        <f aca="true" t="shared" si="4" ref="M7:M12">M6</f>
        <v>-10</v>
      </c>
      <c r="N7">
        <f t="shared" si="0"/>
        <v>-26</v>
      </c>
    </row>
    <row r="8" spans="9:14" ht="12.75">
      <c r="I8">
        <v>2</v>
      </c>
      <c r="J8">
        <f t="shared" si="1"/>
        <v>108</v>
      </c>
      <c r="K8">
        <f t="shared" si="2"/>
        <v>-16</v>
      </c>
      <c r="L8">
        <f t="shared" si="3"/>
        <v>88</v>
      </c>
      <c r="M8">
        <f t="shared" si="4"/>
        <v>-10</v>
      </c>
      <c r="N8">
        <f t="shared" si="0"/>
        <v>-20</v>
      </c>
    </row>
    <row r="9" spans="9:14" ht="12.75">
      <c r="I9">
        <v>3</v>
      </c>
      <c r="J9">
        <f t="shared" si="1"/>
        <v>92</v>
      </c>
      <c r="K9">
        <f t="shared" si="2"/>
        <v>-16</v>
      </c>
      <c r="L9">
        <f t="shared" si="3"/>
        <v>78</v>
      </c>
      <c r="M9">
        <f t="shared" si="4"/>
        <v>-10</v>
      </c>
      <c r="N9">
        <f t="shared" si="0"/>
        <v>-14</v>
      </c>
    </row>
    <row r="10" spans="9:14" ht="12.75">
      <c r="I10">
        <v>4</v>
      </c>
      <c r="J10">
        <f t="shared" si="1"/>
        <v>76</v>
      </c>
      <c r="K10">
        <f t="shared" si="2"/>
        <v>-16</v>
      </c>
      <c r="L10">
        <f t="shared" si="3"/>
        <v>68</v>
      </c>
      <c r="M10">
        <f t="shared" si="4"/>
        <v>-10</v>
      </c>
      <c r="N10">
        <f t="shared" si="0"/>
        <v>-8</v>
      </c>
    </row>
    <row r="11" spans="9:14" ht="12.75">
      <c r="I11">
        <v>5</v>
      </c>
      <c r="J11">
        <f t="shared" si="1"/>
        <v>60</v>
      </c>
      <c r="K11">
        <f t="shared" si="2"/>
        <v>-16</v>
      </c>
      <c r="L11">
        <f t="shared" si="3"/>
        <v>58</v>
      </c>
      <c r="M11">
        <f t="shared" si="4"/>
        <v>-10</v>
      </c>
      <c r="N11">
        <f t="shared" si="0"/>
        <v>-2</v>
      </c>
    </row>
    <row r="12" spans="9:14" ht="12.75">
      <c r="I12">
        <v>6</v>
      </c>
      <c r="J12">
        <f t="shared" si="1"/>
        <v>44</v>
      </c>
      <c r="K12">
        <f t="shared" si="2"/>
        <v>-16</v>
      </c>
      <c r="L12">
        <f t="shared" si="3"/>
        <v>48</v>
      </c>
      <c r="M12">
        <f t="shared" si="4"/>
        <v>-10</v>
      </c>
      <c r="N12">
        <f t="shared" si="0"/>
        <v>4</v>
      </c>
    </row>
    <row r="13" spans="9:14" ht="12.75">
      <c r="I13">
        <v>7</v>
      </c>
      <c r="J13">
        <f t="shared" si="1"/>
        <v>28</v>
      </c>
      <c r="L13">
        <f t="shared" si="3"/>
        <v>38</v>
      </c>
      <c r="M13" s="5"/>
      <c r="N13">
        <f t="shared" si="0"/>
        <v>10</v>
      </c>
    </row>
    <row r="27" spans="2:16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12.75">
      <c r="B29" s="13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8:17" ht="12.75">
      <c r="H30" s="5"/>
      <c r="I30" s="5"/>
      <c r="J30" s="5"/>
      <c r="K30" s="5"/>
      <c r="L30" s="5"/>
      <c r="M30" s="5"/>
      <c r="N30" s="5"/>
      <c r="O30" s="6"/>
      <c r="P30" s="5"/>
      <c r="Q30" s="5"/>
    </row>
    <row r="31" spans="10:17" ht="12.75">
      <c r="J31" s="5"/>
      <c r="K31" s="8"/>
      <c r="L31" s="8"/>
      <c r="M31" s="8"/>
      <c r="N31" s="6"/>
      <c r="O31" s="5"/>
      <c r="P31" s="5"/>
      <c r="Q31" s="5"/>
    </row>
    <row r="32" spans="10:17" ht="12.75">
      <c r="J32" s="5"/>
      <c r="K32" s="5"/>
      <c r="L32" s="5"/>
      <c r="M32" s="5"/>
      <c r="N32" s="5"/>
      <c r="O32" s="5"/>
      <c r="P32" s="5"/>
      <c r="Q32" s="5"/>
    </row>
    <row r="33" spans="10:17" ht="12.75">
      <c r="J33" s="5"/>
      <c r="K33" s="5"/>
      <c r="L33" s="5"/>
      <c r="M33" s="5"/>
      <c r="N33" s="5"/>
      <c r="O33" s="8"/>
      <c r="P33" s="5"/>
      <c r="Q33" s="5"/>
    </row>
    <row r="34" spans="10:17" ht="12.75">
      <c r="J34" s="5"/>
      <c r="K34" s="5"/>
      <c r="L34" s="5"/>
      <c r="M34" s="5"/>
      <c r="N34" s="5"/>
      <c r="O34" s="5"/>
      <c r="P34" s="5"/>
      <c r="Q34" s="5"/>
    </row>
    <row r="35" spans="10:17" ht="12.75">
      <c r="J35" s="5"/>
      <c r="K35" s="5"/>
      <c r="L35" s="5"/>
      <c r="M35" s="5"/>
      <c r="N35" s="5"/>
      <c r="O35" s="5"/>
      <c r="P35" s="5"/>
      <c r="Q35" s="5"/>
    </row>
    <row r="36" spans="10:17" ht="12.75">
      <c r="J36" s="5"/>
      <c r="K36" s="5"/>
      <c r="L36" s="5"/>
      <c r="M36" s="5"/>
      <c r="N36" s="5"/>
      <c r="O36" s="8"/>
      <c r="P36" s="5"/>
      <c r="Q36" s="5"/>
    </row>
    <row r="37" spans="10:17" ht="12.75">
      <c r="J37" s="5"/>
      <c r="K37" s="5"/>
      <c r="L37" s="5"/>
      <c r="M37" s="5"/>
      <c r="N37" s="5"/>
      <c r="O37" s="5"/>
      <c r="P37" s="5"/>
      <c r="Q37" s="5"/>
    </row>
    <row r="38" spans="8:17" ht="12.75"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8:17" ht="12.75"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6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2" spans="10:14" ht="12.75">
      <c r="J52" s="5"/>
      <c r="N52" s="5"/>
    </row>
    <row r="53" spans="10:14" ht="12.75">
      <c r="J53" s="5"/>
      <c r="K53" s="8"/>
      <c r="L53" s="8"/>
      <c r="M53" s="5"/>
      <c r="N53" s="5"/>
    </row>
    <row r="54" spans="10:14" ht="12.75">
      <c r="J54" s="5"/>
      <c r="K54" s="5"/>
      <c r="L54" s="5"/>
      <c r="M54" s="5"/>
      <c r="N54" s="5"/>
    </row>
    <row r="55" spans="10:14" ht="12.75">
      <c r="J55" s="8"/>
      <c r="K55" s="5"/>
      <c r="L55" s="5"/>
      <c r="M55" s="9"/>
      <c r="N55" s="5"/>
    </row>
    <row r="56" spans="10:14" ht="12.75">
      <c r="J56" s="8"/>
      <c r="K56" s="5"/>
      <c r="L56" s="5"/>
      <c r="M56" s="9"/>
      <c r="N56" s="5"/>
    </row>
    <row r="57" spans="10:14" ht="12.75">
      <c r="J57" s="5"/>
      <c r="K57" s="8"/>
      <c r="L57" s="8"/>
      <c r="M57" s="9"/>
      <c r="N57" s="5"/>
    </row>
    <row r="59" spans="15:20" ht="12.75">
      <c r="O59" s="5"/>
      <c r="P59" s="5"/>
      <c r="Q59" s="5"/>
      <c r="R59" s="5"/>
      <c r="S59" s="5"/>
      <c r="T59" s="5"/>
    </row>
    <row r="60" spans="3:21" ht="12.75">
      <c r="C60" s="5"/>
      <c r="D60" s="5"/>
      <c r="E60" s="5"/>
      <c r="F60" s="5"/>
      <c r="G60" s="5"/>
      <c r="H60" s="5"/>
      <c r="I60" s="5"/>
      <c r="J60" s="5"/>
      <c r="O60" s="5"/>
      <c r="P60" s="5"/>
      <c r="Q60" s="5"/>
      <c r="R60" s="5"/>
      <c r="S60" s="5"/>
      <c r="T60" s="5"/>
      <c r="U60" s="5"/>
    </row>
    <row r="61" spans="2:21" ht="12.75">
      <c r="B61" s="5"/>
      <c r="C61" s="5"/>
      <c r="D61" s="5"/>
      <c r="E61" s="5"/>
      <c r="F61" s="5"/>
      <c r="G61" s="5"/>
      <c r="H61" s="5"/>
      <c r="I61" s="5"/>
      <c r="J61" s="5"/>
      <c r="O61" s="5"/>
      <c r="P61" s="5"/>
      <c r="Q61" s="5"/>
      <c r="R61" s="5"/>
      <c r="S61" s="5"/>
      <c r="T61" s="5"/>
      <c r="U61" s="5"/>
    </row>
    <row r="62" spans="2:21" ht="12.75">
      <c r="B62" s="5"/>
      <c r="C62" s="5"/>
      <c r="D62" s="5"/>
      <c r="E62" s="5"/>
      <c r="F62" s="5"/>
      <c r="G62" s="5"/>
      <c r="H62" s="5"/>
      <c r="I62" s="5"/>
      <c r="J62" s="5"/>
      <c r="O62" s="10"/>
      <c r="P62" s="10"/>
      <c r="Q62" s="10"/>
      <c r="R62" s="10"/>
      <c r="S62" s="10"/>
      <c r="T62" s="10"/>
      <c r="U62" s="5"/>
    </row>
    <row r="63" spans="2:21" ht="12.75">
      <c r="B63" s="5"/>
      <c r="C63" s="5"/>
      <c r="D63" s="5"/>
      <c r="E63" s="5"/>
      <c r="F63" s="5"/>
      <c r="G63" s="8"/>
      <c r="H63" s="8"/>
      <c r="I63" s="5"/>
      <c r="J63" s="5"/>
      <c r="O63" s="8"/>
      <c r="P63" s="8"/>
      <c r="Q63" s="8"/>
      <c r="R63" s="8"/>
      <c r="S63" s="8"/>
      <c r="T63" s="8"/>
      <c r="U63" s="5"/>
    </row>
    <row r="64" spans="2:21" ht="12.75">
      <c r="B64" s="5"/>
      <c r="C64" s="5"/>
      <c r="D64" s="5"/>
      <c r="E64" s="5"/>
      <c r="F64" s="5"/>
      <c r="G64" s="5"/>
      <c r="H64" s="8"/>
      <c r="I64" s="5"/>
      <c r="J64" s="5"/>
      <c r="K64" s="8"/>
      <c r="L64" s="8"/>
      <c r="M64" s="8"/>
      <c r="N64" s="8"/>
      <c r="O64" s="8"/>
      <c r="P64" s="8"/>
      <c r="Q64" s="8"/>
      <c r="R64" s="8"/>
      <c r="S64" s="8"/>
      <c r="T64" s="8"/>
      <c r="U64" s="5"/>
    </row>
    <row r="65" spans="2:21" ht="12.75">
      <c r="B65" s="5"/>
      <c r="C65" s="5"/>
      <c r="D65" s="5"/>
      <c r="E65" s="5"/>
      <c r="F65" s="5"/>
      <c r="G65" s="5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2:2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2:2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2:2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2:2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2:2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</sheetData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Pulegge. Sorpasso.xls</dc:title>
  <dc:subject/>
  <dc:creator>Roberto Occa</dc:creator>
  <cp:keywords/>
  <dc:description/>
  <cp:lastModifiedBy>Roberto Occa</cp:lastModifiedBy>
  <cp:lastPrinted>2008-01-23T07:30:04Z</cp:lastPrinted>
  <dcterms:created xsi:type="dcterms:W3CDTF">2008-01-21T15:52:33Z</dcterms:created>
  <dcterms:modified xsi:type="dcterms:W3CDTF">2008-02-21T17:52:28Z</dcterms:modified>
  <cp:category/>
  <cp:version/>
  <cp:contentType/>
  <cp:contentStatus/>
</cp:coreProperties>
</file>