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9200" windowHeight="11400" activeTab="0"/>
  </bookViews>
  <sheets>
    <sheet name="1m" sheetId="1" r:id="rId1"/>
    <sheet name="1m_cfr_teo" sheetId="2" r:id="rId2"/>
    <sheet name="1m_classe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<sst xmlns="http://schemas.openxmlformats.org/spreadsheetml/2006/main" count="64" uniqueCount="55">
  <si>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s</t>
  </si>
  <si>
    <t>Bonuccelli</t>
  </si>
  <si>
    <t>Galeotti</t>
  </si>
  <si>
    <t>Pianini</t>
  </si>
  <si>
    <t>Palagi</t>
  </si>
  <si>
    <t>Numero di oscillazioni</t>
  </si>
  <si>
    <t>periodo</t>
  </si>
  <si>
    <t>Ripetizioni</t>
  </si>
  <si>
    <t>media aritmetica</t>
  </si>
  <si>
    <t>deviazione standard</t>
  </si>
  <si>
    <t>e: Misurare il periodo di oscillazione di un pendolo lungo 1 m.</t>
  </si>
  <si>
    <t>risultato sperimentale</t>
  </si>
  <si>
    <t>p: confrontare i dati sperimentali con le previsioni teoriche.</t>
  </si>
  <si>
    <t>Periodo di oscillazione del pendolo</t>
  </si>
  <si>
    <t>differenza tra valore sperimentale e teorico</t>
  </si>
  <si>
    <t>il valore sperimentale e il valore teorico sono entro la deviazione standard</t>
  </si>
  <si>
    <t>differenza assoluta (=differenza senza segno = distanza)</t>
  </si>
  <si>
    <t>valore teorico per la lunghezza di 99cm=0,99m</t>
  </si>
  <si>
    <t>NP</t>
  </si>
  <si>
    <t>Nome</t>
  </si>
  <si>
    <t>N</t>
  </si>
  <si>
    <t>t_min</t>
  </si>
  <si>
    <t>t_MAX</t>
  </si>
  <si>
    <t>T_min</t>
  </si>
  <si>
    <t>T_Max</t>
  </si>
  <si>
    <t>Dt</t>
  </si>
  <si>
    <t>Dt/t</t>
  </si>
  <si>
    <t>DT</t>
  </si>
  <si>
    <t>DT/T</t>
  </si>
  <si>
    <t>ERCOLINI</t>
  </si>
  <si>
    <t>CARMAGNOLA</t>
  </si>
  <si>
    <t>FRANZONI</t>
  </si>
  <si>
    <t>ROSSI</t>
  </si>
  <si>
    <t>SEGRETI</t>
  </si>
  <si>
    <t>TELLESCHI</t>
  </si>
  <si>
    <t>GINESI</t>
  </si>
  <si>
    <t>MUSETTI</t>
  </si>
  <si>
    <t>TONELLI</t>
  </si>
  <si>
    <t>GERBI</t>
  </si>
  <si>
    <t>GIANNARELLI</t>
  </si>
  <si>
    <t>VANNUCCI</t>
  </si>
  <si>
    <t>BAZZANI</t>
  </si>
  <si>
    <t>RICCI</t>
  </si>
  <si>
    <t>TOGNONI</t>
  </si>
  <si>
    <t>TORTELLI</t>
  </si>
  <si>
    <t>BERTANELLI</t>
  </si>
  <si>
    <t>BACCIOLI</t>
  </si>
  <si>
    <t>SANTINI</t>
  </si>
  <si>
    <t>VENTURINI</t>
  </si>
  <si>
    <t>PENNINI</t>
  </si>
  <si>
    <t>PIANINI</t>
  </si>
  <si>
    <t>SALUTINI</t>
  </si>
  <si>
    <t>DORETTI</t>
  </si>
  <si>
    <t>Dati della classe 2004_1b_geometri_Zaccagna</t>
  </si>
  <si>
    <t>puro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</si>
</sst>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170" fontId="0" fillId="2" borderId="0" xfId="0" applyNumberFormat="1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19050</xdr:rowOff>
    </xdr:from>
    <xdr:to>
      <xdr:col>10</xdr:col>
      <xdr:colOff>352425</xdr:colOff>
      <xdr:row>16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90900" y="828675"/>
          <a:ext cx="2790825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Esperimento in classe con il pendolo-mandrino di Gorlandi 2003.
4 allievi misurano la durata delle oscillazioni con il cronometro del telefonino.
Numero di oscillazioni: 5.
Lunghezza del pendolo:
- dal centro dei pesi al centro di rotazione
- 99 cm, volevamo 1 m, ma a causa del fissaggio e' stata comoda questa lunghezza.
Ampiezza dell'oscillazione:
- piccola, ma non controllata.</a:t>
          </a:r>
        </a:p>
      </xdr:txBody>
    </xdr:sp>
    <xdr:clientData/>
  </xdr:twoCellAnchor>
  <xdr:twoCellAnchor>
    <xdr:from>
      <xdr:col>5</xdr:col>
      <xdr:colOff>590550</xdr:colOff>
      <xdr:row>17</xdr:row>
      <xdr:rowOff>38100</xdr:rowOff>
    </xdr:from>
    <xdr:to>
      <xdr:col>10</xdr:col>
      <xdr:colOff>590550</xdr:colOff>
      <xdr:row>24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71850" y="2790825"/>
          <a:ext cx="30480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 potrebbe fare una analisi critica dei dati raccolti, per valutare se alcuni sono meglio degli altri.
Invece per velocita', non stiamo ad approfondire, e quindi consideriamo tutte le misure alla pari: una vale l'alta. In tal caso il valore standard che riassume tutte le misure e' la media aritmetica, e la precisione della misura e' data dalla deviazione standard.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23</xdr:row>
      <xdr:rowOff>9525</xdr:rowOff>
    </xdr:from>
    <xdr:to>
      <xdr:col>5</xdr:col>
      <xdr:colOff>457200</xdr:colOff>
      <xdr:row>26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352550" y="3733800"/>
          <a:ext cx="19050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differenza percentuale tra:
- valore misurato
- valore teorico</a:t>
          </a:r>
        </a:p>
      </xdr:txBody>
    </xdr:sp>
    <xdr:clientData/>
  </xdr:twoCellAnchor>
  <xdr:twoCellAnchor>
    <xdr:from>
      <xdr:col>0</xdr:col>
      <xdr:colOff>152400</xdr:colOff>
      <xdr:row>3</xdr:row>
      <xdr:rowOff>104775</xdr:rowOff>
    </xdr:from>
    <xdr:to>
      <xdr:col>5</xdr:col>
      <xdr:colOff>200025</xdr:colOff>
      <xdr:row>8</xdr:row>
      <xdr:rowOff>76200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400" y="590550"/>
          <a:ext cx="28479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dati sperimentali si possono riassumere in:
-1: miglior stima del dato
-2: miglior stima dell'errore del dato</a:t>
          </a:r>
        </a:p>
      </xdr:txBody>
    </xdr:sp>
    <xdr:clientData/>
  </xdr:twoCellAnchor>
  <xdr:twoCellAnchor>
    <xdr:from>
      <xdr:col>6</xdr:col>
      <xdr:colOff>314325</xdr:colOff>
      <xdr:row>23</xdr:row>
      <xdr:rowOff>28575</xdr:rowOff>
    </xdr:from>
    <xdr:to>
      <xdr:col>12</xdr:col>
      <xdr:colOff>19050</xdr:colOff>
      <xdr:row>28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724275" y="3752850"/>
          <a:ext cx="33623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Commento:
coi mezzi manuali da noi adoperati, in questo esperimento uno scostamento tra la misura pratica e la previsione teorica, minore del 5% e' un ottimo risultato.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11</xdr:row>
      <xdr:rowOff>0</xdr:rowOff>
    </xdr:from>
    <xdr:to>
      <xdr:col>18</xdr:col>
      <xdr:colOff>400050</xdr:colOff>
      <xdr:row>14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24525" y="1781175"/>
          <a:ext cx="33909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Calcolare il minimo dei minimi e il massimo dei massimi.
Proporre di eliminare qualche misura.</a:t>
          </a:r>
        </a:p>
      </xdr:txBody>
    </xdr:sp>
    <xdr:clientData/>
  </xdr:twoCellAnchor>
  <xdr:twoCellAnchor>
    <xdr:from>
      <xdr:col>11</xdr:col>
      <xdr:colOff>133350</xdr:colOff>
      <xdr:row>0</xdr:row>
      <xdr:rowOff>57150</xdr:rowOff>
    </xdr:from>
    <xdr:to>
      <xdr:col>18</xdr:col>
      <xdr:colOff>57150</xdr:colOff>
      <xdr:row>10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00" y="57150"/>
          <a:ext cx="305752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poter operare con i comandi di ordinamento delle colonne, la tabella dei dati deve avere una riga completa di intestazioni, e una colonna completa, di solito sono gli identificatori delle righe.
Li ho evidenziati in giallino.
Se ad esempio si dimentica di mettere il nome di una colonna, ad es NP e Nome, allora l'ordinamento malfunziona.
Idem se mancando la numerazione progressiva, non si si scrivono i nomi degli assenti.
</a:t>
          </a:r>
        </a:p>
      </xdr:txBody>
    </xdr:sp>
    <xdr:clientData/>
  </xdr:twoCellAnchor>
  <xdr:twoCellAnchor>
    <xdr:from>
      <xdr:col>11</xdr:col>
      <xdr:colOff>171450</xdr:colOff>
      <xdr:row>14</xdr:row>
      <xdr:rowOff>66675</xdr:rowOff>
    </xdr:from>
    <xdr:to>
      <xdr:col>17</xdr:col>
      <xdr:colOff>381000</xdr:colOff>
      <xdr:row>18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2333625"/>
          <a:ext cx="28956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Bazzani: giusto dire "trovare" il minimo, bisogna trovarlo tra i numeri che ci sono.
d: e' meglio dire "trovare" o "calcolare" il minimo?</a:t>
          </a:r>
        </a:p>
      </xdr:txBody>
    </xdr:sp>
    <xdr:clientData/>
  </xdr:twoCellAnchor>
  <xdr:twoCellAnchor>
    <xdr:from>
      <xdr:col>11</xdr:col>
      <xdr:colOff>190500</xdr:colOff>
      <xdr:row>19</xdr:row>
      <xdr:rowOff>47625</xdr:rowOff>
    </xdr:from>
    <xdr:to>
      <xdr:col>17</xdr:col>
      <xdr:colOff>400050</xdr:colOff>
      <xdr:row>22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72150" y="3124200"/>
          <a:ext cx="2895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Venturini: eliminare le misure mie e di Tortelli poiche' eseguite al secondo e non al centesimo di secondo.</a:t>
          </a:r>
        </a:p>
      </xdr:txBody>
    </xdr:sp>
    <xdr:clientData/>
  </xdr:twoCellAnchor>
  <xdr:twoCellAnchor>
    <xdr:from>
      <xdr:col>11</xdr:col>
      <xdr:colOff>200025</xdr:colOff>
      <xdr:row>23</xdr:row>
      <xdr:rowOff>19050</xdr:rowOff>
    </xdr:from>
    <xdr:to>
      <xdr:col>19</xdr:col>
      <xdr:colOff>152400</xdr:colOff>
      <xdr:row>30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81675" y="3743325"/>
          <a:ext cx="35337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Ordinando secondo Dt, salta all'occhio la misura di Salutini, non si capisce come abbia potuto compiere un errore cosi' grosso. Se pensiamo che abbia sbagliato a contare, allora 1 volta ne ha contate 9 e una volta 11.
Pianini e Pennini potrebbero avere sbagliato a contare 1 in piu'.
Venturini misurando al secondo, invece puo' sbagliare di 1 secondo ogni misura, e quindi di 2 secondi la differenza.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2.421875" style="0" customWidth="1"/>
    <col min="2" max="4" width="6.7109375" style="0" customWidth="1"/>
  </cols>
  <sheetData>
    <row r="1" ht="12.75">
      <c r="A1" t="s">
        <v>10</v>
      </c>
    </row>
    <row r="3" ht="12.75">
      <c r="B3" t="s">
        <v>7</v>
      </c>
    </row>
    <row r="4" spans="2:6" ht="12.75">
      <c r="B4">
        <v>1</v>
      </c>
      <c r="C4">
        <v>2</v>
      </c>
      <c r="D4">
        <v>3</v>
      </c>
      <c r="F4" t="s">
        <v>5</v>
      </c>
    </row>
    <row r="5" ht="12.75">
      <c r="F5">
        <v>5</v>
      </c>
    </row>
    <row r="6" spans="1:4" ht="12.75">
      <c r="A6" t="s">
        <v>1</v>
      </c>
      <c r="B6">
        <v>9.36</v>
      </c>
      <c r="C6">
        <v>9.86</v>
      </c>
      <c r="D6">
        <v>9.87</v>
      </c>
    </row>
    <row r="7" spans="1:4" ht="12.75">
      <c r="A7" t="s">
        <v>2</v>
      </c>
      <c r="B7">
        <v>10.16</v>
      </c>
      <c r="C7">
        <v>9.72</v>
      </c>
      <c r="D7">
        <v>9.83</v>
      </c>
    </row>
    <row r="8" spans="1:4" ht="12.75">
      <c r="A8" t="s">
        <v>4</v>
      </c>
      <c r="B8">
        <v>9.36</v>
      </c>
      <c r="C8">
        <v>10</v>
      </c>
      <c r="D8">
        <v>10</v>
      </c>
    </row>
    <row r="9" spans="1:4" ht="12.75">
      <c r="A9" t="s">
        <v>3</v>
      </c>
      <c r="B9">
        <v>9.38</v>
      </c>
      <c r="C9">
        <v>9.8</v>
      </c>
      <c r="D9">
        <v>9.89</v>
      </c>
    </row>
    <row r="12" spans="2:3" ht="12.75">
      <c r="B12" s="4">
        <f>AVERAGE(B6:D9)</f>
        <v>9.769166666666665</v>
      </c>
      <c r="C12" t="s">
        <v>8</v>
      </c>
    </row>
    <row r="13" spans="2:3" ht="12.75">
      <c r="B13" s="4">
        <f>STDEVP(B6:D9)</f>
        <v>0.255879474666449</v>
      </c>
      <c r="C13" t="s">
        <v>9</v>
      </c>
    </row>
    <row r="15" spans="1:3" ht="12.75">
      <c r="A15" t="s">
        <v>6</v>
      </c>
      <c r="B15" s="4">
        <f>B12/$F$5</f>
        <v>1.953833333333333</v>
      </c>
      <c r="C15" t="s">
        <v>11</v>
      </c>
    </row>
    <row r="16" spans="2:3" ht="12.75">
      <c r="B16" s="4">
        <f>B13/$F$5</f>
        <v>0.0511758949332898</v>
      </c>
      <c r="C16" t="s">
        <v>9</v>
      </c>
    </row>
    <row r="20" ht="12.75">
      <c r="B20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18" sqref="B18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4" width="6.7109375" style="0" customWidth="1"/>
  </cols>
  <sheetData>
    <row r="1" ht="12.75">
      <c r="A1" t="s">
        <v>12</v>
      </c>
    </row>
    <row r="13" ht="12.75">
      <c r="A13" t="s">
        <v>13</v>
      </c>
    </row>
    <row r="15" spans="2:3" ht="12.75">
      <c r="B15">
        <v>1.953833333333333</v>
      </c>
      <c r="C15" t="s">
        <v>11</v>
      </c>
    </row>
    <row r="16" spans="2:3" ht="12.75">
      <c r="B16">
        <v>0.0511758949332898</v>
      </c>
      <c r="C16" t="s">
        <v>9</v>
      </c>
    </row>
    <row r="18" spans="2:3" ht="12.75">
      <c r="B18">
        <v>1.9954</v>
      </c>
      <c r="C18" t="s">
        <v>17</v>
      </c>
    </row>
    <row r="20" spans="2:3" ht="12.75">
      <c r="B20" s="4">
        <f>B15-B18</f>
        <v>-0.041566666666666974</v>
      </c>
      <c r="C20" t="s">
        <v>14</v>
      </c>
    </row>
    <row r="21" spans="2:3" ht="12.75">
      <c r="B21" s="4">
        <f>ABS(B20)</f>
        <v>0.041566666666666974</v>
      </c>
      <c r="C21" t="s">
        <v>16</v>
      </c>
    </row>
    <row r="22" spans="2:3" ht="12.75">
      <c r="B22" s="4" t="b">
        <f>(B21&lt;B16)</f>
        <v>1</v>
      </c>
      <c r="C22" t="s">
        <v>15</v>
      </c>
    </row>
    <row r="24" ht="12.75">
      <c r="B24" s="3">
        <f>B20/B15</f>
        <v>-0.02127441781114065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H21" sqref="H21"/>
    </sheetView>
  </sheetViews>
  <sheetFormatPr defaultColWidth="9.140625" defaultRowHeight="12.75"/>
  <cols>
    <col min="1" max="1" width="6.7109375" style="0" customWidth="1"/>
    <col min="2" max="2" width="14.28125" style="0" bestFit="1" customWidth="1"/>
    <col min="3" max="8" width="6.7109375" style="0" customWidth="1"/>
    <col min="9" max="9" width="7.8515625" style="0" bestFit="1" customWidth="1"/>
    <col min="10" max="10" width="6.7109375" style="0" customWidth="1"/>
    <col min="11" max="11" width="7.8515625" style="0" bestFit="1" customWidth="1"/>
    <col min="12" max="16384" width="6.7109375" style="0" customWidth="1"/>
  </cols>
  <sheetData>
    <row r="1" ht="12.75">
      <c r="A1" t="s">
        <v>53</v>
      </c>
    </row>
    <row r="3" spans="3:11" ht="12.75">
      <c r="C3">
        <v>1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54</v>
      </c>
      <c r="J3" s="1" t="s">
        <v>0</v>
      </c>
      <c r="K3" s="1" t="s">
        <v>54</v>
      </c>
    </row>
    <row r="5" spans="1:11" ht="12.75">
      <c r="A5" s="7" t="s">
        <v>18</v>
      </c>
      <c r="B5" s="8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</row>
    <row r="6" spans="1:11" ht="12.75">
      <c r="A6" s="8">
        <v>6</v>
      </c>
      <c r="B6" t="s">
        <v>29</v>
      </c>
      <c r="C6">
        <v>10</v>
      </c>
      <c r="D6" s="5">
        <v>19.04</v>
      </c>
      <c r="F6" s="4">
        <f aca="true" t="shared" si="0" ref="F6:F29">D6/C6</f>
        <v>1.904</v>
      </c>
      <c r="G6" s="4">
        <f aca="true" t="shared" si="1" ref="G6:G29">E6/C6</f>
        <v>0</v>
      </c>
      <c r="H6" s="4">
        <f aca="true" t="shared" si="2" ref="H6:H29">E6-D6</f>
        <v>-19.04</v>
      </c>
      <c r="I6" s="6">
        <f aca="true" t="shared" si="3" ref="I6:I29">H6/D6</f>
        <v>-1</v>
      </c>
      <c r="J6" s="4">
        <f aca="true" t="shared" si="4" ref="J6:J29">G6-F6</f>
        <v>-1.904</v>
      </c>
      <c r="K6" s="6">
        <f aca="true" t="shared" si="5" ref="K6:K29">J6/F6</f>
        <v>-1</v>
      </c>
    </row>
    <row r="7" spans="1:11" ht="12.75">
      <c r="A7" s="8">
        <v>4</v>
      </c>
      <c r="B7" t="s">
        <v>30</v>
      </c>
      <c r="C7">
        <v>10</v>
      </c>
      <c r="F7" s="4">
        <f t="shared" si="0"/>
        <v>0</v>
      </c>
      <c r="G7" s="4">
        <f t="shared" si="1"/>
        <v>0</v>
      </c>
      <c r="H7" s="4">
        <f t="shared" si="2"/>
        <v>0</v>
      </c>
      <c r="I7" s="6" t="e">
        <f t="shared" si="3"/>
        <v>#DIV/0!</v>
      </c>
      <c r="J7" s="4">
        <f t="shared" si="4"/>
        <v>0</v>
      </c>
      <c r="K7" s="6" t="e">
        <f t="shared" si="5"/>
        <v>#DIV/0!</v>
      </c>
    </row>
    <row r="8" spans="1:11" ht="12.75">
      <c r="A8" s="8">
        <v>7</v>
      </c>
      <c r="B8" t="s">
        <v>31</v>
      </c>
      <c r="C8">
        <v>10</v>
      </c>
      <c r="F8" s="4">
        <f t="shared" si="0"/>
        <v>0</v>
      </c>
      <c r="G8" s="4">
        <f t="shared" si="1"/>
        <v>0</v>
      </c>
      <c r="H8" s="4">
        <f t="shared" si="2"/>
        <v>0</v>
      </c>
      <c r="I8" s="6" t="e">
        <f t="shared" si="3"/>
        <v>#DIV/0!</v>
      </c>
      <c r="J8" s="4">
        <f t="shared" si="4"/>
        <v>0</v>
      </c>
      <c r="K8" s="6" t="e">
        <f t="shared" si="5"/>
        <v>#DIV/0!</v>
      </c>
    </row>
    <row r="9" spans="1:11" ht="12.75">
      <c r="A9" s="8">
        <v>13</v>
      </c>
      <c r="B9" t="s">
        <v>32</v>
      </c>
      <c r="C9">
        <v>10</v>
      </c>
      <c r="F9" s="4">
        <f t="shared" si="0"/>
        <v>0</v>
      </c>
      <c r="G9" s="4">
        <f t="shared" si="1"/>
        <v>0</v>
      </c>
      <c r="H9" s="4">
        <f t="shared" si="2"/>
        <v>0</v>
      </c>
      <c r="I9" s="6" t="e">
        <f t="shared" si="3"/>
        <v>#DIV/0!</v>
      </c>
      <c r="J9" s="4">
        <f t="shared" si="4"/>
        <v>0</v>
      </c>
      <c r="K9" s="6" t="e">
        <f t="shared" si="5"/>
        <v>#DIV/0!</v>
      </c>
    </row>
    <row r="10" spans="1:11" ht="12.75">
      <c r="A10" s="8">
        <v>16</v>
      </c>
      <c r="B10" t="s">
        <v>33</v>
      </c>
      <c r="C10">
        <v>10</v>
      </c>
      <c r="F10" s="4">
        <f t="shared" si="0"/>
        <v>0</v>
      </c>
      <c r="G10" s="4">
        <f t="shared" si="1"/>
        <v>0</v>
      </c>
      <c r="H10" s="4">
        <f t="shared" si="2"/>
        <v>0</v>
      </c>
      <c r="I10" s="6" t="e">
        <f t="shared" si="3"/>
        <v>#DIV/0!</v>
      </c>
      <c r="J10" s="4">
        <f t="shared" si="4"/>
        <v>0</v>
      </c>
      <c r="K10" s="6" t="e">
        <f t="shared" si="5"/>
        <v>#DIV/0!</v>
      </c>
    </row>
    <row r="11" spans="1:11" ht="12.75">
      <c r="A11" s="8">
        <v>17</v>
      </c>
      <c r="B11" t="s">
        <v>34</v>
      </c>
      <c r="C11">
        <v>10</v>
      </c>
      <c r="F11" s="4">
        <f t="shared" si="0"/>
        <v>0</v>
      </c>
      <c r="G11" s="4">
        <f t="shared" si="1"/>
        <v>0</v>
      </c>
      <c r="H11" s="4">
        <f t="shared" si="2"/>
        <v>0</v>
      </c>
      <c r="I11" s="6" t="e">
        <f t="shared" si="3"/>
        <v>#DIV/0!</v>
      </c>
      <c r="J11" s="4">
        <f t="shared" si="4"/>
        <v>0</v>
      </c>
      <c r="K11" s="6" t="e">
        <f t="shared" si="5"/>
        <v>#DIV/0!</v>
      </c>
    </row>
    <row r="12" spans="1:11" ht="12.75">
      <c r="A12" s="8">
        <v>23</v>
      </c>
      <c r="B12" t="s">
        <v>35</v>
      </c>
      <c r="C12">
        <v>10</v>
      </c>
      <c r="D12">
        <v>20.9</v>
      </c>
      <c r="E12">
        <v>20.95</v>
      </c>
      <c r="F12" s="4">
        <f t="shared" si="0"/>
        <v>2.09</v>
      </c>
      <c r="G12" s="4">
        <f t="shared" si="1"/>
        <v>2.0949999999999998</v>
      </c>
      <c r="H12" s="4">
        <f t="shared" si="2"/>
        <v>0.05000000000000071</v>
      </c>
      <c r="I12" s="6">
        <f t="shared" si="3"/>
        <v>0.0023923444976076897</v>
      </c>
      <c r="J12" s="4">
        <f t="shared" si="4"/>
        <v>0.004999999999999893</v>
      </c>
      <c r="K12" s="6">
        <f t="shared" si="5"/>
        <v>0.0023923444976076047</v>
      </c>
    </row>
    <row r="13" spans="1:11" ht="12.75">
      <c r="A13" s="8">
        <v>24</v>
      </c>
      <c r="B13" t="s">
        <v>36</v>
      </c>
      <c r="C13">
        <v>10</v>
      </c>
      <c r="D13">
        <v>20.3</v>
      </c>
      <c r="E13">
        <v>20.43</v>
      </c>
      <c r="F13" s="4">
        <f t="shared" si="0"/>
        <v>2.0300000000000002</v>
      </c>
      <c r="G13" s="4">
        <f t="shared" si="1"/>
        <v>2.043</v>
      </c>
      <c r="H13" s="4">
        <f t="shared" si="2"/>
        <v>0.129999999999999</v>
      </c>
      <c r="I13" s="6">
        <f t="shared" si="3"/>
        <v>0.006403940886699458</v>
      </c>
      <c r="J13" s="4">
        <f t="shared" si="4"/>
        <v>0.0129999999999999</v>
      </c>
      <c r="K13" s="6">
        <f t="shared" si="5"/>
        <v>0.006403940886699457</v>
      </c>
    </row>
    <row r="14" spans="1:11" ht="12.75">
      <c r="A14" s="8">
        <v>19</v>
      </c>
      <c r="B14" t="s">
        <v>37</v>
      </c>
      <c r="C14">
        <v>10</v>
      </c>
      <c r="D14">
        <v>19.9</v>
      </c>
      <c r="E14">
        <v>20.05</v>
      </c>
      <c r="F14" s="4">
        <f t="shared" si="0"/>
        <v>1.9899999999999998</v>
      </c>
      <c r="G14" s="4">
        <f t="shared" si="1"/>
        <v>2.005</v>
      </c>
      <c r="H14" s="4">
        <f t="shared" si="2"/>
        <v>0.15000000000000213</v>
      </c>
      <c r="I14" s="6">
        <f t="shared" si="3"/>
        <v>0.0075376884422111625</v>
      </c>
      <c r="J14" s="4">
        <f t="shared" si="4"/>
        <v>0.015000000000000124</v>
      </c>
      <c r="K14" s="6">
        <f t="shared" si="5"/>
        <v>0.007537688442211118</v>
      </c>
    </row>
    <row r="15" spans="1:11" ht="12.75">
      <c r="A15" s="8">
        <v>8</v>
      </c>
      <c r="B15" t="s">
        <v>38</v>
      </c>
      <c r="C15">
        <v>10</v>
      </c>
      <c r="D15">
        <v>20.28</v>
      </c>
      <c r="E15">
        <v>20.48</v>
      </c>
      <c r="F15" s="4">
        <f t="shared" si="0"/>
        <v>2.028</v>
      </c>
      <c r="G15" s="4">
        <f t="shared" si="1"/>
        <v>2.048</v>
      </c>
      <c r="H15" s="4">
        <f t="shared" si="2"/>
        <v>0.1999999999999993</v>
      </c>
      <c r="I15" s="6">
        <f t="shared" si="3"/>
        <v>0.00986193293885598</v>
      </c>
      <c r="J15" s="4">
        <f t="shared" si="4"/>
        <v>0.020000000000000018</v>
      </c>
      <c r="K15" s="6">
        <f t="shared" si="5"/>
        <v>0.009861932938856025</v>
      </c>
    </row>
    <row r="16" spans="1:11" ht="12.75">
      <c r="A16" s="8">
        <v>9</v>
      </c>
      <c r="B16" t="s">
        <v>39</v>
      </c>
      <c r="C16">
        <v>10</v>
      </c>
      <c r="D16">
        <v>19.12</v>
      </c>
      <c r="E16">
        <v>19.54</v>
      </c>
      <c r="F16" s="4">
        <f t="shared" si="0"/>
        <v>1.9120000000000001</v>
      </c>
      <c r="G16" s="4">
        <f t="shared" si="1"/>
        <v>1.954</v>
      </c>
      <c r="H16" s="4">
        <f t="shared" si="2"/>
        <v>0.41999999999999815</v>
      </c>
      <c r="I16" s="6">
        <f t="shared" si="3"/>
        <v>0.02196652719665262</v>
      </c>
      <c r="J16" s="4">
        <f t="shared" si="4"/>
        <v>0.041999999999999815</v>
      </c>
      <c r="K16" s="6">
        <f t="shared" si="5"/>
        <v>0.02196652719665262</v>
      </c>
    </row>
    <row r="17" spans="1:11" ht="12.75">
      <c r="A17" s="8">
        <v>21</v>
      </c>
      <c r="B17" t="s">
        <v>40</v>
      </c>
      <c r="C17">
        <v>10</v>
      </c>
      <c r="D17">
        <v>20.76</v>
      </c>
      <c r="E17">
        <v>21.54</v>
      </c>
      <c r="F17" s="4">
        <f t="shared" si="0"/>
        <v>2.076</v>
      </c>
      <c r="G17" s="4">
        <f t="shared" si="1"/>
        <v>2.154</v>
      </c>
      <c r="H17" s="4">
        <f t="shared" si="2"/>
        <v>0.7799999999999976</v>
      </c>
      <c r="I17" s="6">
        <f t="shared" si="3"/>
        <v>0.03757225433526</v>
      </c>
      <c r="J17" s="4">
        <f t="shared" si="4"/>
        <v>0.07799999999999985</v>
      </c>
      <c r="K17" s="6">
        <f t="shared" si="5"/>
        <v>0.03757225433526004</v>
      </c>
    </row>
    <row r="18" spans="1:11" ht="12.75">
      <c r="A18" s="8">
        <v>2</v>
      </c>
      <c r="B18" t="s">
        <v>41</v>
      </c>
      <c r="C18">
        <v>10</v>
      </c>
      <c r="D18">
        <v>20.01</v>
      </c>
      <c r="E18">
        <v>20.87</v>
      </c>
      <c r="F18" s="4">
        <f t="shared" si="0"/>
        <v>2.0010000000000003</v>
      </c>
      <c r="G18" s="4">
        <f t="shared" si="1"/>
        <v>2.087</v>
      </c>
      <c r="H18" s="4">
        <f t="shared" si="2"/>
        <v>0.8599999999999994</v>
      </c>
      <c r="I18" s="6">
        <f t="shared" si="3"/>
        <v>0.042978510744627656</v>
      </c>
      <c r="J18" s="4">
        <f t="shared" si="4"/>
        <v>0.08599999999999985</v>
      </c>
      <c r="K18" s="6">
        <f t="shared" si="5"/>
        <v>0.04297851074462761</v>
      </c>
    </row>
    <row r="19" spans="1:11" ht="12.75">
      <c r="A19" s="8">
        <v>12</v>
      </c>
      <c r="B19" t="s">
        <v>42</v>
      </c>
      <c r="C19">
        <v>10</v>
      </c>
      <c r="D19">
        <v>19.09</v>
      </c>
      <c r="E19">
        <v>20.04</v>
      </c>
      <c r="F19" s="4">
        <f t="shared" si="0"/>
        <v>1.909</v>
      </c>
      <c r="G19" s="4">
        <f t="shared" si="1"/>
        <v>2.004</v>
      </c>
      <c r="H19" s="4">
        <f t="shared" si="2"/>
        <v>0.9499999999999993</v>
      </c>
      <c r="I19" s="6">
        <f t="shared" si="3"/>
        <v>0.04976427448926136</v>
      </c>
      <c r="J19" s="4">
        <f t="shared" si="4"/>
        <v>0.09499999999999997</v>
      </c>
      <c r="K19" s="6">
        <f t="shared" si="5"/>
        <v>0.04976427448926138</v>
      </c>
    </row>
    <row r="20" spans="1:11" ht="12.75">
      <c r="A20" s="8">
        <v>18</v>
      </c>
      <c r="B20" t="s">
        <v>43</v>
      </c>
      <c r="C20">
        <v>10</v>
      </c>
      <c r="D20">
        <v>19.07</v>
      </c>
      <c r="E20">
        <v>20.04</v>
      </c>
      <c r="F20" s="4">
        <f t="shared" si="0"/>
        <v>1.907</v>
      </c>
      <c r="G20" s="4">
        <f t="shared" si="1"/>
        <v>2.004</v>
      </c>
      <c r="H20" s="4">
        <f t="shared" si="2"/>
        <v>0.9699999999999989</v>
      </c>
      <c r="I20" s="6">
        <f t="shared" si="3"/>
        <v>0.050865233350812736</v>
      </c>
      <c r="J20" s="4">
        <f t="shared" si="4"/>
        <v>0.09699999999999998</v>
      </c>
      <c r="K20" s="6">
        <f t="shared" si="5"/>
        <v>0.050865233350812784</v>
      </c>
    </row>
    <row r="21" spans="1:11" ht="12.75">
      <c r="A21" s="8">
        <v>20</v>
      </c>
      <c r="B21" t="s">
        <v>44</v>
      </c>
      <c r="C21">
        <v>10</v>
      </c>
      <c r="D21">
        <v>19</v>
      </c>
      <c r="E21">
        <v>20</v>
      </c>
      <c r="F21" s="4">
        <f t="shared" si="0"/>
        <v>1.9</v>
      </c>
      <c r="G21" s="4">
        <f t="shared" si="1"/>
        <v>2</v>
      </c>
      <c r="H21" s="4">
        <f t="shared" si="2"/>
        <v>1</v>
      </c>
      <c r="I21" s="6">
        <f t="shared" si="3"/>
        <v>0.05263157894736842</v>
      </c>
      <c r="J21" s="4">
        <f t="shared" si="4"/>
        <v>0.10000000000000009</v>
      </c>
      <c r="K21" s="6">
        <f t="shared" si="5"/>
        <v>0.052631578947368474</v>
      </c>
    </row>
    <row r="22" spans="1:11" ht="12.75">
      <c r="A22" s="8">
        <v>3</v>
      </c>
      <c r="B22" t="s">
        <v>45</v>
      </c>
      <c r="C22">
        <v>10</v>
      </c>
      <c r="D22">
        <v>19.23</v>
      </c>
      <c r="E22">
        <v>20.37</v>
      </c>
      <c r="F22" s="4">
        <f t="shared" si="0"/>
        <v>1.923</v>
      </c>
      <c r="G22" s="4">
        <f t="shared" si="1"/>
        <v>2.037</v>
      </c>
      <c r="H22" s="4">
        <f t="shared" si="2"/>
        <v>1.1400000000000006</v>
      </c>
      <c r="I22" s="6">
        <f t="shared" si="3"/>
        <v>0.059282371294851824</v>
      </c>
      <c r="J22" s="4">
        <f t="shared" si="4"/>
        <v>0.11399999999999988</v>
      </c>
      <c r="K22" s="6">
        <f t="shared" si="5"/>
        <v>0.05928237129485173</v>
      </c>
    </row>
    <row r="23" spans="1:11" ht="12.75">
      <c r="A23" s="8">
        <v>1</v>
      </c>
      <c r="B23" t="s">
        <v>46</v>
      </c>
      <c r="C23">
        <v>10</v>
      </c>
      <c r="D23">
        <v>20.93</v>
      </c>
      <c r="E23">
        <v>22.13</v>
      </c>
      <c r="F23" s="4">
        <f t="shared" si="0"/>
        <v>2.093</v>
      </c>
      <c r="G23" s="4">
        <f t="shared" si="1"/>
        <v>2.213</v>
      </c>
      <c r="H23" s="4">
        <f t="shared" si="2"/>
        <v>1.1999999999999993</v>
      </c>
      <c r="I23" s="6">
        <f t="shared" si="3"/>
        <v>0.057333970377448605</v>
      </c>
      <c r="J23" s="4">
        <f t="shared" si="4"/>
        <v>0.1200000000000001</v>
      </c>
      <c r="K23" s="6">
        <f t="shared" si="5"/>
        <v>0.05733397037744869</v>
      </c>
    </row>
    <row r="24" spans="1:11" ht="12.75">
      <c r="A24" s="8">
        <v>15</v>
      </c>
      <c r="B24" t="s">
        <v>47</v>
      </c>
      <c r="C24">
        <v>10</v>
      </c>
      <c r="D24">
        <v>19.27</v>
      </c>
      <c r="E24" s="5">
        <v>20.69</v>
      </c>
      <c r="F24" s="4">
        <f t="shared" si="0"/>
        <v>1.927</v>
      </c>
      <c r="G24" s="4">
        <f t="shared" si="1"/>
        <v>2.069</v>
      </c>
      <c r="H24" s="4">
        <f t="shared" si="2"/>
        <v>1.4200000000000017</v>
      </c>
      <c r="I24" s="6">
        <f t="shared" si="3"/>
        <v>0.07368967306694353</v>
      </c>
      <c r="J24" s="4">
        <f t="shared" si="4"/>
        <v>0.1419999999999999</v>
      </c>
      <c r="K24" s="6">
        <f t="shared" si="5"/>
        <v>0.07368967306694338</v>
      </c>
    </row>
    <row r="25" spans="1:11" ht="12.75">
      <c r="A25" s="8">
        <v>22</v>
      </c>
      <c r="B25" t="s">
        <v>48</v>
      </c>
      <c r="C25">
        <v>10</v>
      </c>
      <c r="D25">
        <v>19</v>
      </c>
      <c r="E25">
        <v>21</v>
      </c>
      <c r="F25" s="4">
        <f t="shared" si="0"/>
        <v>1.9</v>
      </c>
      <c r="G25" s="4">
        <f t="shared" si="1"/>
        <v>2.1</v>
      </c>
      <c r="H25" s="4">
        <f t="shared" si="2"/>
        <v>2</v>
      </c>
      <c r="I25" s="6">
        <f t="shared" si="3"/>
        <v>0.10526315789473684</v>
      </c>
      <c r="J25" s="4">
        <f t="shared" si="4"/>
        <v>0.20000000000000018</v>
      </c>
      <c r="K25" s="6">
        <f t="shared" si="5"/>
        <v>0.10526315789473695</v>
      </c>
    </row>
    <row r="26" spans="1:11" ht="12.75">
      <c r="A26" s="8">
        <v>10</v>
      </c>
      <c r="B26" t="s">
        <v>49</v>
      </c>
      <c r="C26">
        <v>10</v>
      </c>
      <c r="D26">
        <v>19.75</v>
      </c>
      <c r="E26">
        <v>21.81</v>
      </c>
      <c r="F26" s="4">
        <f t="shared" si="0"/>
        <v>1.975</v>
      </c>
      <c r="G26" s="4">
        <f t="shared" si="1"/>
        <v>2.181</v>
      </c>
      <c r="H26" s="4">
        <f t="shared" si="2"/>
        <v>2.0599999999999987</v>
      </c>
      <c r="I26" s="6">
        <f t="shared" si="3"/>
        <v>0.10430379746835436</v>
      </c>
      <c r="J26" s="4">
        <f t="shared" si="4"/>
        <v>0.20599999999999996</v>
      </c>
      <c r="K26" s="6">
        <f t="shared" si="5"/>
        <v>0.1043037974683544</v>
      </c>
    </row>
    <row r="27" spans="1:11" ht="12.75">
      <c r="A27" s="8">
        <v>11</v>
      </c>
      <c r="B27" t="s">
        <v>50</v>
      </c>
      <c r="C27">
        <v>10</v>
      </c>
      <c r="D27">
        <v>19.07</v>
      </c>
      <c r="E27">
        <v>21.59</v>
      </c>
      <c r="F27" s="4">
        <f t="shared" si="0"/>
        <v>1.907</v>
      </c>
      <c r="G27" s="4">
        <f t="shared" si="1"/>
        <v>2.159</v>
      </c>
      <c r="H27" s="4">
        <f t="shared" si="2"/>
        <v>2.5199999999999996</v>
      </c>
      <c r="I27" s="6">
        <f t="shared" si="3"/>
        <v>0.13214472994231774</v>
      </c>
      <c r="J27" s="4">
        <f t="shared" si="4"/>
        <v>0.2519999999999998</v>
      </c>
      <c r="K27" s="6">
        <f t="shared" si="5"/>
        <v>0.13214472994231766</v>
      </c>
    </row>
    <row r="28" spans="1:11" ht="12.75">
      <c r="A28" s="8">
        <v>14</v>
      </c>
      <c r="B28" t="s">
        <v>51</v>
      </c>
      <c r="C28">
        <v>10</v>
      </c>
      <c r="D28">
        <v>18.37</v>
      </c>
      <c r="E28" s="5">
        <v>23.14</v>
      </c>
      <c r="F28" s="4">
        <f t="shared" si="0"/>
        <v>1.8370000000000002</v>
      </c>
      <c r="G28" s="4">
        <f t="shared" si="1"/>
        <v>2.314</v>
      </c>
      <c r="H28" s="4">
        <f t="shared" si="2"/>
        <v>4.77</v>
      </c>
      <c r="I28" s="6">
        <f t="shared" si="3"/>
        <v>0.2596624931954273</v>
      </c>
      <c r="J28" s="4">
        <f t="shared" si="4"/>
        <v>0.47699999999999987</v>
      </c>
      <c r="K28" s="6">
        <f t="shared" si="5"/>
        <v>0.2596624931954272</v>
      </c>
    </row>
    <row r="29" spans="1:11" ht="12.75">
      <c r="A29" s="8">
        <v>5</v>
      </c>
      <c r="B29" t="s">
        <v>52</v>
      </c>
      <c r="C29">
        <v>10</v>
      </c>
      <c r="E29">
        <v>20.03</v>
      </c>
      <c r="F29" s="4">
        <f t="shared" si="0"/>
        <v>0</v>
      </c>
      <c r="G29" s="4">
        <f t="shared" si="1"/>
        <v>2.003</v>
      </c>
      <c r="H29" s="4">
        <f t="shared" si="2"/>
        <v>20.03</v>
      </c>
      <c r="I29" s="6" t="e">
        <f t="shared" si="3"/>
        <v>#DIV/0!</v>
      </c>
      <c r="J29" s="4">
        <f t="shared" si="4"/>
        <v>2.003</v>
      </c>
      <c r="K29" s="6" t="e">
        <f t="shared" si="5"/>
        <v>#DIV/0!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Pendolo; periodo lunghezza 1 m.xls</dc:title>
  <dc:subject/>
  <dc:creator>Roberto Occa</dc:creator>
  <cp:keywords/>
  <dc:description/>
  <cp:lastModifiedBy>Roberto Occa</cp:lastModifiedBy>
  <cp:lastPrinted>2004-05-13T06:04:31Z</cp:lastPrinted>
  <dcterms:created xsi:type="dcterms:W3CDTF">2004-05-13T05:47:18Z</dcterms:created>
  <dcterms:modified xsi:type="dcterms:W3CDTF">2013-07-27T04:33:43Z</dcterms:modified>
  <cp:category/>
  <cp:version/>
  <cp:contentType/>
  <cp:contentStatus/>
</cp:coreProperties>
</file>